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autoCompressPictures="0" defaultThemeVersion="124226"/>
  <mc:AlternateContent xmlns:mc="http://schemas.openxmlformats.org/markup-compatibility/2006">
    <mc:Choice Requires="x15">
      <x15ac:absPath xmlns:x15ac="http://schemas.microsoft.com/office/spreadsheetml/2010/11/ac" url="C:\Users\VILLALOBOS SAAVEDRA\Desktop\"/>
    </mc:Choice>
  </mc:AlternateContent>
  <xr:revisionPtr revIDLastSave="0" documentId="13_ncr:1_{E653204C-4A8D-421F-BD6E-D78D76278FB3}" xr6:coauthVersionLast="45" xr6:coauthVersionMax="45" xr10:uidLastSave="{00000000-0000-0000-0000-000000000000}"/>
  <bookViews>
    <workbookView xWindow="-120" yWindow="-120" windowWidth="20730" windowHeight="11160" tabRatio="758" activeTab="5" xr2:uid="{00000000-000D-0000-FFFF-FFFF00000000}"/>
  </bookViews>
  <sheets>
    <sheet name="Inicio" sheetId="16" r:id="rId1"/>
    <sheet name="Instrucciones" sheetId="21" r:id="rId2"/>
    <sheet name="Autodiagnóstico" sheetId="25" r:id="rId3"/>
    <sheet name="Gráficas " sheetId="20" r:id="rId4"/>
    <sheet name="Clasificación Niveles" sheetId="26" r:id="rId5"/>
    <sheet name="Plan de Implementación" sheetId="8" r:id="rId6"/>
    <sheet name="Listas" sheetId="24" state="hidden" r:id="rId7"/>
  </sheets>
  <externalReferences>
    <externalReference r:id="rId8"/>
    <externalReference r:id="rId9"/>
    <externalReference r:id="rId10"/>
    <externalReference r:id="rId11"/>
  </externalReferences>
  <definedNames>
    <definedName name="Acciones_Categoría_3" localSheetId="1">'[1]Ponderaciones y parámetros'!$K$6:$N$6</definedName>
    <definedName name="Acciones_Categoría_3">'[2]Ponderaciones y parámetros'!$K$6:$N$6</definedName>
    <definedName name="_xlnm.Print_Area" localSheetId="5">'Plan de Implementación'!$A$1:$V$90</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7" i="25" l="1"/>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F90" i="8" l="1"/>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tc={0536656E-0E62-4323-AD4F-B83CB48A4FE2}</author>
  </authors>
  <commentList>
    <comment ref="H8" authorId="0" shapeId="0" xr:uid="{0536656E-0E62-4323-AD4F-B83CB48A4FE2}">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 la caficacion dada por el Dr Paris, DI, GAC y la OAP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M5" authorId="0" shapeId="0" xr:uid="{00000000-0006-0000-0500-000003000000}">
      <text>
        <r>
          <rPr>
            <b/>
            <sz val="9"/>
            <color indexed="81"/>
            <rFont val="Tahoma"/>
            <family val="2"/>
          </rPr>
          <t>Período de vigencia</t>
        </r>
      </text>
    </comment>
    <comment ref="U21" authorId="1" shapeId="0" xr:uid="{00000000-0006-0000-0500-000004000000}">
      <text>
        <r>
          <rPr>
            <sz val="9"/>
            <color indexed="81"/>
            <rFont val="Tahoma"/>
            <family val="2"/>
          </rPr>
          <t>Los indicadores se formulan para medir el avance de las categorías</t>
        </r>
      </text>
    </comment>
  </commentList>
</comments>
</file>

<file path=xl/sharedStrings.xml><?xml version="1.0" encoding="utf-8"?>
<sst xmlns="http://schemas.openxmlformats.org/spreadsheetml/2006/main" count="850" uniqueCount="434">
  <si>
    <t>GUÍAS Y NORMAS TÉCNICAS</t>
  </si>
  <si>
    <t>BUENAS PRÁCTICAS E INNOVACIÓN</t>
  </si>
  <si>
    <t>MARCO JURÍDICO</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</si>
  <si>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</si>
  <si>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</si>
  <si>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</si>
  <si>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</si>
  <si>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</si>
  <si>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</si>
  <si>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</si>
  <si>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</si>
  <si>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</si>
  <si>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</si>
  <si>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</si>
  <si>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</si>
  <si>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</si>
  <si>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</si>
  <si>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</si>
  <si>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</si>
  <si>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</si>
  <si>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</si>
  <si>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</si>
  <si>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</si>
  <si>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</si>
  <si>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</si>
  <si>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</si>
  <si>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</si>
  <si>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</si>
  <si>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</si>
  <si>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</si>
  <si>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</si>
  <si>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</si>
  <si>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</si>
  <si>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</si>
  <si>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</si>
  <si>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</si>
  <si>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</si>
  <si>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</si>
  <si>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</si>
  <si>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</si>
  <si>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</si>
  <si>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</si>
  <si>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</si>
  <si>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</si>
  <si>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</si>
  <si>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</si>
  <si>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</si>
  <si>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</si>
  <si>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</si>
  <si>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</si>
  <si>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</si>
  <si>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</si>
  <si>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</si>
  <si>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</si>
  <si>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</si>
  <si>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</si>
  <si>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</si>
  <si>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</si>
  <si>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</si>
  <si>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</si>
  <si>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</si>
  <si>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</si>
  <si>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</si>
  <si>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</si>
  <si>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</si>
  <si>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</si>
  <si>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</si>
  <si>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</si>
  <si>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</si>
  <si>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</si>
  <si>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</si>
  <si>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</si>
  <si>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</si>
  <si>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</si>
  <si>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</si>
  <si>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</si>
  <si>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</si>
  <si>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</si>
  <si>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</si>
  <si>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</si>
  <si>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</si>
  <si>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</si>
  <si>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</si>
  <si>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</si>
  <si>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</si>
  <si>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</si>
  <si>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</si>
  <si>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</si>
  <si>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</si>
  <si>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</si>
  <si>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</si>
  <si>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</si>
  <si>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</si>
  <si>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</si>
  <si>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</si>
  <si>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</si>
  <si>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</si>
  <si>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</si>
  <si>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</si>
  <si>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</si>
  <si>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</si>
  <si>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</si>
  <si>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</si>
  <si>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</si>
  <si>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</si>
  <si>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</si>
  <si>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</si>
  <si>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</si>
  <si>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</si>
  <si>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</si>
  <si>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</si>
  <si>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</si>
  <si>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</si>
  <si>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</si>
  <si>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</si>
  <si>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</si>
  <si>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</si>
  <si>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</si>
  <si>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</si>
  <si>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</si>
  <si>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</si>
  <si>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</si>
  <si>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</si>
  <si>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</si>
  <si>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</si>
  <si>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</si>
  <si>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</si>
  <si>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</si>
  <si>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</si>
  <si>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</si>
  <si>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</si>
  <si>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</si>
  <si>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</si>
  <si>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</si>
  <si>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</si>
  <si>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</si>
  <si>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</si>
  <si>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</si>
  <si>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</si>
  <si>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</si>
  <si>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</si>
  <si>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</si>
  <si>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</si>
  <si>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</si>
  <si>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</si>
  <si>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</si>
  <si>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</si>
  <si>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</si>
  <si>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</si>
  <si>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</si>
  <si>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</si>
  <si>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</si>
  <si>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</si>
  <si>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</si>
  <si>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</si>
  <si>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</si>
  <si>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</si>
  <si>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</si>
  <si>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</si>
  <si>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</si>
  <si>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</si>
  <si>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</si>
  <si>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</si>
  <si>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</si>
  <si>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</si>
  <si>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</si>
  <si>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</si>
  <si>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</si>
  <si>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</si>
  <si>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</si>
  <si>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</si>
  <si>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</si>
  <si>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</si>
  <si>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</si>
  <si>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</si>
  <si>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</si>
  <si>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</si>
  <si>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</si>
  <si>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</si>
  <si>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</si>
  <si>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</si>
  <si>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</si>
  <si>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</si>
  <si>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</si>
  <si>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</si>
  <si>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</si>
  <si>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</si>
  <si>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</si>
  <si>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</si>
  <si>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</si>
  <si>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</si>
  <si>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</si>
  <si>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</si>
  <si>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</si>
  <si>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</si>
  <si>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</si>
  <si>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</si>
  <si>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</si>
  <si>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</si>
  <si>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</si>
  <si>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</si>
  <si>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</si>
  <si>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</si>
  <si>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</si>
  <si>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</si>
  <si>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</si>
  <si>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</si>
  <si>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</si>
  <si>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</si>
  <si>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</si>
  <si>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</si>
  <si>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</si>
  <si>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</si>
  <si>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</si>
  <si>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</si>
  <si>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</si>
  <si>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</si>
  <si>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</si>
  <si>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</si>
  <si>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</si>
  <si>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</si>
  <si>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</si>
  <si>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</si>
  <si>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</si>
  <si>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</si>
  <si>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</si>
  <si>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</si>
  <si>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</si>
  <si>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</si>
  <si>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</si>
  <si>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</si>
  <si>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</si>
  <si>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</si>
  <si>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</si>
  <si>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</si>
  <si>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</si>
  <si>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</si>
  <si>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</si>
  <si>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</si>
  <si>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</si>
  <si>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</si>
  <si>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</si>
  <si>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</si>
  <si>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</si>
  <si>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</si>
  <si>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</si>
  <si>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</si>
  <si>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</si>
  <si>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</si>
  <si>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</si>
  <si>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</si>
  <si>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</si>
  <si>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</si>
  <si>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</si>
  <si>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</si>
  <si>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</si>
  <si>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</si>
  <si>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</si>
  <si>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</si>
  <si>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</si>
  <si>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</si>
  <si>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</si>
  <si>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</si>
  <si>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</si>
  <si>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</si>
  <si>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</si>
  <si>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</si>
  <si>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</si>
  <si>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</si>
  <si>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</si>
  <si>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 xml:space="preserve">Varias áreas de la Entidad participaron en el proceso de planeación del ejercicio de rendición de cuentas. No se conformo el equipo de trabajo de manera formal y no recibieron capacitación sobre el tema  </t>
  </si>
  <si>
    <t>No se tiene evidencia de esta definición de espacios de diálogo de rendición de cuentas a implementar durante la vigencia.</t>
  </si>
  <si>
    <t>No se tiene evidencia de esta definición de espacios de diálogo presenciales de rendición de cuentas y los mecanismos virtuales complementarios.</t>
  </si>
  <si>
    <t>En construcción documentar la estrategia de rendición de cuentas.</t>
  </si>
  <si>
    <t>En construcción estandarizar formatos internos de reporte de  las actividades de rendición de cuentas.</t>
  </si>
  <si>
    <t>No se evidencia la validación con los grupos de interés la estrategia de rendición de cuentas.</t>
  </si>
  <si>
    <t xml:space="preserve">En construcción la elaboración de la estrategia de rendición de cuentas </t>
  </si>
  <si>
    <t>Se realizo por la Oficina Asesora de Planeación y se presento en audiencia.</t>
  </si>
  <si>
    <t>La preparación de la información sobre la gestión la realizó el equipo de trabajo</t>
  </si>
  <si>
    <t>Se utilizo la información de los proyectos de inversión y la dispuesta por la Secretaria General.</t>
  </si>
  <si>
    <r>
      <t xml:space="preserve">El Grupo de Atención al Ciudadano entrego el análisis de las PQRSD recibidas, con los temas más solicitados por los ciudadanos. La base de datos no se encuentra discriminada por PQRSD.
</t>
    </r>
    <r>
      <rPr>
        <sz val="10"/>
        <color rgb="FFFF0000"/>
        <rFont val="Arial"/>
        <family val="2"/>
      </rPr>
      <t>No se tiene discriminada las PQRS - 60</t>
    </r>
  </si>
  <si>
    <t>La Dirección de informática apoyo con el soporte técnico de la pagina web demás canales diferentes de esta,  facilitando así las solicitudes de las áreas, las cuales definieron la publicación de información, así como de los demás canales de comunicación.</t>
  </si>
  <si>
    <t>La difusión solo se limita a los medios propios de la Aerocivil.</t>
  </si>
  <si>
    <t>Los mecanismos solo se limita a los medios propios de la Aerocivil.</t>
  </si>
  <si>
    <t>En construcción la definición de la metodología que empleará la entidad en los espacios de diálogo definidos previamente, para ejecutar la estrategia de rendición de cuentas</t>
  </si>
  <si>
    <t>La convocatoria solo se limita a los medios propios de la Aerocivil.</t>
  </si>
  <si>
    <t>La metodología de participación solo se hizo por la pagina web.</t>
  </si>
  <si>
    <r>
      <t xml:space="preserve">La Dirección de informática apoyo con el soporte y accesibilidad a los medios de comunicación, por los cuales los procesos misionales suministran (difunden) a los ciudadanos y grupos de valor la información sobre la rendición de cuentas. 
</t>
    </r>
    <r>
      <rPr>
        <sz val="10"/>
        <color rgb="FFFF0000"/>
        <rFont val="Arial"/>
        <family val="2"/>
      </rPr>
      <t>Estrategia de RC - 70</t>
    </r>
  </si>
  <si>
    <r>
      <t xml:space="preserve">La Dirección de informática apoyo con el soporte y accesibilidad a los medios de comunicación virtuales que soportan la difusión y comunicación que los procesos misionales definieron para temas específicos y para los temas generales. 
</t>
    </r>
    <r>
      <rPr>
        <sz val="10"/>
        <color rgb="FFFF0000"/>
        <rFont val="Arial"/>
        <family val="2"/>
      </rPr>
      <t>Estrategia de RC - 70</t>
    </r>
  </si>
  <si>
    <t xml:space="preserve">Se diseño encuesta de evaluación de la Audiencia de Rendición de cuentas. </t>
  </si>
  <si>
    <t>El Informe de Resultados se encuentra publicado en la  página WEB</t>
  </si>
  <si>
    <r>
      <t xml:space="preserve">Las preguntas que no se alcanzaron  a responder durante la audiencia de RC, fueron resueltas en el Informe de Resultados publicado en la página WEB. 
</t>
    </r>
    <r>
      <rPr>
        <sz val="10"/>
        <color rgb="FFFF0000"/>
        <rFont val="Arial"/>
        <family val="2"/>
      </rPr>
      <t>Se deben radicar y dar respuesta 50</t>
    </r>
  </si>
  <si>
    <t>Se tuvieron en cuenta las experiencias de otros eventos similares. Es una actividad para mejorar.</t>
  </si>
  <si>
    <t>Se presento informe por parte de la OCI.  Debe mejorarse la información de retroalimentación de la OCI.</t>
  </si>
  <si>
    <t>No se han presentado requerimientos del control externo como resultados de los ejercicios de rendición de cuentas</t>
  </si>
  <si>
    <t>No se han documentado las buenas prácticas de la entidad en materia de espacios de diálogo para la rendición de cuentas.</t>
  </si>
  <si>
    <t>AERONAUTICA CIVIL</t>
  </si>
  <si>
    <t>Respuesta a los ciudadanos</t>
  </si>
  <si>
    <t>Manual Único de Rendición de Cuentas (http://www.funcionpublica.gov.co/eva/es/biblioteca-virtual/rendicion-de-cuentas/manual-unico-de-rendicion-de-cuentas)</t>
  </si>
  <si>
    <t>Guías para la implementación de la Ley de Transparencia (http://www.secretariatransparencia.gov.co/Paginas/guia-implementacion-ley-transparencia.aspx) 
Lineamientos Rendición de Cuentas Garantía de Derechos (https://www.procuraduria.gov.co/portal/media/file/LINEAMIENTO.pdf)</t>
  </si>
  <si>
    <t xml:space="preserve">Manual Único de Rendición de Cuentas (http://www.funcionpublica.gov.co/eva/es/biblioteca-virtual/rendicion-de-cuentas/manual-unico-de-rendicion-de-cuentas)
</t>
  </si>
  <si>
    <t>Informe de seguimiento, evaluación y planes de mejoramiento</t>
  </si>
  <si>
    <t xml:space="preserve">Guías para la implementación de la Ley de Transparencia (http://www.secretariatransparencia.gov.co/Paginas/guia-implementacion-ley-transparencia.aspx) 
Lineamientos Rendición de Cuentas Garantía de Derechos (https://www.procuraduria.gov.co/portal/media/file/LINEAMIENTO.pdf)
</t>
  </si>
  <si>
    <t>Manual Único de Rendición de Cuentas (http://www.funcionpublica.gov.co/eva/es/biblioteca-virtual/rendicion-de-cuentas/manual-unico-de-rendicion-de-cuentas)
Lineamientos Rendición de Cuentas Garantía de Derechos (https://www.procuraduria.gov.co/portal/media/file/LINEAMIENTO.pdf)</t>
  </si>
  <si>
    <r>
      <t xml:space="preserve">El Grupo Atención al ciudadano entrego la base de contactos para la rendición de cuentas (aerolíneas, centros de instrucción, talleres aeronáuticos, empresas de transporte aéreo especial, ministerios, entes de control, gobernaciones y concesionarios).  No se evidencia documento de caracterización de ciudadanos, usuarios y grupos de interés.
</t>
    </r>
    <r>
      <rPr>
        <sz val="10"/>
        <color rgb="FFFF0000"/>
        <rFont val="Arial"/>
        <family val="2"/>
      </rPr>
      <t>no se tiene Caracterización de ciudadanos - 40</t>
    </r>
  </si>
  <si>
    <r>
      <t xml:space="preserve">No se evidencia documento de caracterización de ciudadanos, usuarios y grupos de interés. La base de datos de contactos de ciudadanos no esta depurada. 
</t>
    </r>
    <r>
      <rPr>
        <sz val="10"/>
        <color rgb="FFFF0000"/>
        <rFont val="Arial"/>
        <family val="2"/>
      </rPr>
      <t>no se tiene Caracterización de ciudadanos - 40</t>
    </r>
  </si>
  <si>
    <t>La preparación de la información sobre acciones de mejoramiento de la entidad se presentan asociados a los tópicos de interés.</t>
  </si>
  <si>
    <r>
      <t xml:space="preserve">La Dirección de informática apoyo con el soporte técnico de la pagina web facilitando así las solicitudes de las áreas, las cuales definieron la publicación de información, así como de los demás canales de comunicación. 
</t>
    </r>
    <r>
      <rPr>
        <sz val="10"/>
        <color rgb="FFFF0000"/>
        <rFont val="Arial"/>
        <family val="2"/>
      </rPr>
      <t>Información de la entidad, clasificación de la información (Reservada, publica -60)</t>
    </r>
  </si>
  <si>
    <t>Las acciones solo se limitaron a los grupos de interés.</t>
  </si>
  <si>
    <t xml:space="preserve">Aún no se ha formulado el Plan de Mejoramiento después del Informe de Evaluación de la OCI. </t>
  </si>
  <si>
    <t>En el Informe de Resultados de la Audiencia de Rendición de Cuentas, se tomo en cuenta las recomendaciones y sugerencias de los servidores públicos y ciudadanía. Las capacitaciones son limitadas</t>
  </si>
  <si>
    <t>No se han recibido recomendaciones de órganos de control.</t>
  </si>
  <si>
    <t>No se han remitido informes a órganos de control.</t>
  </si>
  <si>
    <t>En construcción la elaboración de la estrategia de rendición de cuentas.</t>
  </si>
  <si>
    <t>Asociar las metas y actividades formuladas en la planeación institucional de la vigencia con los derechos que se están garantizando a través de la gestión institucional.</t>
  </si>
  <si>
    <t>OBSERVACIONES - Grupo Organización y Calidad</t>
  </si>
  <si>
    <t>OAP</t>
  </si>
  <si>
    <t xml:space="preserve">ACTIVIDAD PROPUESTA </t>
  </si>
  <si>
    <t>Un Documento</t>
  </si>
  <si>
    <t>X</t>
  </si>
  <si>
    <t xml:space="preserve">Un Procedimiento documentado  </t>
  </si>
  <si>
    <t>Conformar y capacitar un equipo de Participación Ciudadana y Rendición de cuentas en la entidad.</t>
  </si>
  <si>
    <t>OAP 
COMITÉ INSTITUCIONAL DE GESTIÓN Y DESEMPEÑO</t>
  </si>
  <si>
    <t>Equipo de trabajo de RC conformado y capacitado.</t>
  </si>
  <si>
    <t>Procedimiento de Rendición de cuentas Documentado</t>
  </si>
  <si>
    <t>Implementar las actividades de preparación para los espacios de rendición de cuentas  relacionadas con la publicación de información definidas en el procedimiento de rendición de cuentas y realizar su verificación previa a su ejecución.</t>
  </si>
  <si>
    <t>OAP
EQUIPO DE RENDICIÓN DE CUENTAS
DEPENDENCIAS INVOLUCRADAS EN LA RENDICIÓN DE CUENTAS</t>
  </si>
  <si>
    <t>OAP
GCYP
EQUIPO DE RENDICION DE CUENTAS
DEPENDENCIAS INVOLUCRADAS EN LA RENDICIÓN DE CUENTAS</t>
  </si>
  <si>
    <t>100% de Actividades de preparación, generación y verificación de información implementadas de conformidad con el procedimiento de rendición de cuentas.</t>
  </si>
  <si>
    <t>100% de Actividades de publicación de información de información implementadas de conformidad con el procedimiento de rendición de cuentas.</t>
  </si>
  <si>
    <t>OAP
EQUIPO DE RENDICIÓN DE CUENTAS
EQUIPO DIRECTIVO
DEPENDENCIAS INVOLUCRADAS EN LA RENDICIÓN DE CUENTAS</t>
  </si>
  <si>
    <t>100% de Actividades de  preparación de los espacios de rendición de cuentas implementadas de conformidad con el procedimiento de rendición de cuentas.</t>
  </si>
  <si>
    <t>Implementar las actividades de preparación para los espacios de rendición de cuentas  relacionadas con convovatoria de conformidad con  el procedimiento de rendición de cuentas y realizar su verificación previa la ejecución.</t>
  </si>
  <si>
    <t xml:space="preserve">GAC
GCYP
EQUIPO DE RENDICIÓN DE CUENTAS
CEA.DTH
</t>
  </si>
  <si>
    <t>100% de Actividades de  ejecución de los espacios de rendición de cuentas implementadas de conformidad con el procedimiento de rendición de cuentas</t>
  </si>
  <si>
    <t>Procedimiento de rendición de cuentas implementado en los  espacios programados en la vigencias en la etapa de ejecución</t>
  </si>
  <si>
    <t>Procedimiento de rendición de cuentas implementado en los  espacios programados en la vigencias en la etapa de preparación</t>
  </si>
  <si>
    <t>Procedimiento de rendición de cuentas implementado en los  espacios programados en la vigencias en la etapa de preparació</t>
  </si>
  <si>
    <t>Procedimiento de rendición de cuentas implementado en los  espacios programados en la vigencia en la etapa de preparación</t>
  </si>
  <si>
    <t xml:space="preserve">GCYP
</t>
  </si>
  <si>
    <t xml:space="preserve">GCYP
GAC
OAP
EQUIPO DE RENDICIÓN DE CUENTAS
</t>
  </si>
  <si>
    <t xml:space="preserve">DIRECCIÓN DE INFORMÁTICA
GCYP
</t>
  </si>
  <si>
    <t>OAP
EQUIPO DE RENDICIÓN DE CUENTAS
DEPENDENCIAS INVOLUCRADAS EN LA RENDICIÓN DE CUENTAS</t>
  </si>
  <si>
    <t>DEPENDENCIAS INVOLUCRADAS EN LA RENDICIÓN DE CUENTAS
OAP</t>
  </si>
  <si>
    <t>OAP
EQUIPO DE RENDICIÓN DE CUENTAS</t>
  </si>
  <si>
    <t>GCYP
OAP</t>
  </si>
  <si>
    <t>OCI</t>
  </si>
  <si>
    <t xml:space="preserve">
OCI</t>
  </si>
  <si>
    <t>DEPENDENCIAS INVOLUCRADAS EN LA RENDICIÓN DE CUENTAS</t>
  </si>
  <si>
    <t>ALTA DIRECCIÓN DE LA ENTIDAD</t>
  </si>
  <si>
    <t>DEPENDENCIAS INVOLUCRADAS EN LA RENDICIÓN DE CUENTAS
GAC</t>
  </si>
  <si>
    <t>CEA-DTH</t>
  </si>
  <si>
    <t>Realizar informe de Evaluación de la estrategia de Rendición de Cuentas</t>
  </si>
  <si>
    <t>Publicar informes de los resultado de la Rendición de Cuentas</t>
  </si>
  <si>
    <t>Analizar las recomendaciones derivadas de cada espacio de diálogo y establecer  acciones que optimicen la gestión y faciliten el cumplimiento de las metas del plan  institucional.</t>
  </si>
  <si>
    <t>Realizar informe con análisis de  los resultados obtenidos en la implementación de la estrategia de rendición de cuentas, con base en la e los formatos internos de reporte aportados por las áreas misionales y de apoyo, y buenas prácticas</t>
  </si>
  <si>
    <t>OAP
EQUIPO DE RENDICIÓN DE CUENTAS
GCYP</t>
  </si>
  <si>
    <t>Informe</t>
  </si>
  <si>
    <t>Numero  de respuestas realizadas/Numero de solictudes realizadas</t>
  </si>
  <si>
    <t>Una Estrategia de Rendición de Cuentas y un  Procedimiento de Rendición de Cuentas documentado</t>
  </si>
  <si>
    <t>1 Documento Estrategia Rendición de Cuentas
1 Documento de Procedimiento de Rendición de Cuentas</t>
  </si>
  <si>
    <t xml:space="preserve">Informe evaluación </t>
  </si>
  <si>
    <t>Informe de seguimiento</t>
  </si>
  <si>
    <t>Informes</t>
  </si>
  <si>
    <t xml:space="preserve">Informe de evaluación </t>
  </si>
  <si>
    <t>Acciones de mejora</t>
  </si>
  <si>
    <t xml:space="preserve">Informe de seguimiento, </t>
  </si>
  <si>
    <t>Informe de espacios de rendición de cuentas</t>
  </si>
  <si>
    <t>Formular e implementar acciones de mejora en atención a los compromisos acordados con los grupos de valor en los espacios de diálogo.</t>
  </si>
  <si>
    <t>Caracterizar a los ciudadanos y grupos de interés, con el fin de que las sesiones de dialogo sean más pertinentes y eficaces de acuerdo con los intereses y responsabilidades mutuas.</t>
  </si>
  <si>
    <t>Realizar consultas con los grupos de interés con el fin de priorizar los temas a tratar durante los espacios de rendición de cuentas.</t>
  </si>
  <si>
    <t>Evaluar con periodicidad anual los espacios de rendición de cuentas de manera que se mejore de manera continua la estrategia de rendición de cuentas y se documentes las lecciones aprendidas.</t>
  </si>
  <si>
    <t>1. Identificar en la estrategia  de rendición de cuentas de la aerocivil,al Ministerio de Transporte  como actor relevante  en el marco de la  Audiencia pública de Rendición de Cuentas.
2. Identificar  espacios regionales de  rendición de cuentas como parte de la estrategia.</t>
  </si>
  <si>
    <t xml:space="preserve">Estrategia de rendición de cuentas que identifique al Ministerio de Transporte como actor relevante en la  Audiencia Publica de rendición de cuentas  de a Aerocivil.
</t>
  </si>
  <si>
    <t>Estrategia de rendición de Cuentas Documentada</t>
  </si>
  <si>
    <t xml:space="preserve">Autodiagnóstico de RC </t>
  </si>
  <si>
    <t>Un equipo de trabajo conformado y capacitado</t>
  </si>
  <si>
    <t xml:space="preserve">Documentar Estrategia de rendición de cuentas y el Plan de implementación de la vigencia </t>
  </si>
  <si>
    <t xml:space="preserve"> Estrategia de rendición de cuentas  y el plan de implementación de la vigencia  documentados</t>
  </si>
  <si>
    <t xml:space="preserve">Un documento con la Estrategia de Rendicion de Cuentas
Un Plan de Implementación para la vigencia </t>
  </si>
  <si>
    <t xml:space="preserve">Documentar y socializar  la estrategia , el  Plan de implementación y  el Procedimiento de Rendición de Cuentas </t>
  </si>
  <si>
    <t>Implementar las actividades de preparación  relacionadas con  generación y análisis de información para los espacios de rendición de cuentas definidas en el procedimiento de rendición de cuentas y realizar su verificación previa a su ejecución.</t>
  </si>
  <si>
    <t xml:space="preserve">Implementar las actividades de ejecución para los espacios de rendición de cuentas    de conformidad con  el procedimiento de rendición de cuentas  aprobado </t>
  </si>
  <si>
    <t>Realizar tres (3)  espacios de rendición de cunentas en la entidad de conformidad con le procedimiento de rendición de cuentas</t>
  </si>
  <si>
    <t xml:space="preserve">Presenta informe de los espacios de rendición de cuentas realizadas durante la vigencia </t>
  </si>
  <si>
    <t xml:space="preserve">OAP / EQUIPO DE RENDICIÓN DE CUENTAS y 
DEPENDENCIAS INVOLUCRADAS EN LA RENDICIÓN DE CUENTAS
</t>
  </si>
  <si>
    <t>Realizar informe de Evaluación de la estrategia de Rendición de Cuentas de la vigencia</t>
  </si>
  <si>
    <t xml:space="preserve">Fortalecer el Nivel de consolidación y alcanzar el Nivel de perfeccionamiento en la rendición de cuentas de la UAE Aeronáutica Civil de acuerdo con lo establecido en el manual Único de Rendición de Cuentas MURC - DAFP  </t>
  </si>
  <si>
    <t xml:space="preserve">Alcanzar el Nivel de perfeccionamiento para el proceso de rendición de cuentas de la Aerocivil a 2023. </t>
  </si>
  <si>
    <t>Disponer y suministrar estadísticas, datos  e información oportuna y actualizada a los grupos de interés, a través de diferentes canales virtuales basados en TIC.</t>
  </si>
  <si>
    <t xml:space="preserve">Fortalecer la cultura organizacional de los servidores públicos de la Aerocivil, con el fin de potenciar y mejorar las relaciones con los ciudadanos desde un enfoque de derechos </t>
  </si>
  <si>
    <t xml:space="preserve"> Documentar  e implementar el  proceso de rendición de cuentas en la entidad</t>
  </si>
  <si>
    <t>Difundir las actividades que realiza el Equipo de Rendicion de Cuentas y Participación Ciudadana de la Entidad</t>
  </si>
  <si>
    <t>Generar capacidades de dialogo en los grupos de interes de la entidad con el fin de crear incentivos para la generación de valor público.</t>
  </si>
  <si>
    <t xml:space="preserve"> Ejecutar eventos de rendición de cuentas en el 50% de las regionales de la Aerocivil de la Aerocivil.</t>
  </si>
  <si>
    <t>Crear y capacitar un equipo multidisciplinario de participación ciudadana y rendición de cuentas de la entidad, encargado de liderar y hacer seguimiento a la estrategia.</t>
  </si>
  <si>
    <t xml:space="preserve"> Ejecutar actividades de rendición de cuentas y participación Ciudadana  presenciales y virtuales, en el Marco del PAAC, MIPG  y Plan Estratégico Institucional - Plan de acción </t>
  </si>
  <si>
    <t>Realizar seguimiento de la estraregia  buscando identificar oportunidades de mejora que la fortalezcan.</t>
  </si>
  <si>
    <t xml:space="preserve">No se tiene documentado en el contexto estratégico. Se identificaron consultando el contexto y el entorno. 
No se cuenta con un documento que contenga las debilidades y fortalezas de la entidad para promover la participación Ciudadana.
</t>
  </si>
  <si>
    <t xml:space="preserve">No se tiene documentado en el contexto estratégico. Se identificaron utilizando la información de la Oficina Asesora de Planeación. Debe mejorarse la información de retroalimentación de la OCI.
No se cuenta con un documento que contenga las debilidades y fortalezas de la entidad para promover la participación Ciudadana 
</t>
  </si>
  <si>
    <t xml:space="preserve">No se tiene evidencia de la identificación. Se realizo utilizando información primaria y secundaria, al igual que de las mesas de trabajo y la retroalimentación de atención al ciudadano.
No se cuenta con un documento en el cual se tenga identificadas la condiciones del entorno social, económico, político, ambiental y cultural- 60
</t>
  </si>
  <si>
    <t xml:space="preserve">No se tiene evidencia de la identificación. Se realizo utilizando información disponible y de las mesas de trabajo que se hicieron con este fin.
</t>
  </si>
  <si>
    <t xml:space="preserve">Los resultados fueron socializados a través de la página WEB. 
</t>
  </si>
  <si>
    <t xml:space="preserve">No hubo interlocución y retroalimentación con los organismos de control. Fueron invitados a participar.
</t>
  </si>
  <si>
    <t xml:space="preserve">Esta actividad no se llevó acabo en la Audiencia de Rendición de Cuentas 2019. Una parte se hace con la del Ministerio de Transporte.
</t>
  </si>
  <si>
    <t xml:space="preserve">Están asociadas las metas y actividades en la Planeación Institucional pero no se evidencia que se este asociando con los derechos que se están garantizando a través de la gestión institucional.
</t>
  </si>
  <si>
    <t xml:space="preserve">En la planeación general la OAP ha identificado espacios y mecanismos como foros, paneles, encuentros, feria y mesas de trabajo. 
</t>
  </si>
  <si>
    <t xml:space="preserve">Se planificaron las actividades tomando las lecciones aprendidas. No se tiene evidencia de la definición de los espacios exitosos de rendición de cuentas de la vigencia anterior.No se tiene definidos los espacios exitosos.
</t>
  </si>
  <si>
    <t xml:space="preserve">En construcción documentar la estrategia de rendición de cuentas.
</t>
  </si>
  <si>
    <t xml:space="preserve">Se utilizaron recursos administrados no hay partida presupuestal para este efecto por austeridad.No se tiene presupuesto asignado 
</t>
  </si>
  <si>
    <t xml:space="preserve">No hay evidencia de periodos y metodologías para realizar los espacios de diálogo con los grupos de valor, especialmente con organizaciones sociales y grupos de interés ciudadano.
</t>
  </si>
  <si>
    <t xml:space="preserve">No se evidencia cronograma de ejecución de las actividades de diálogo de los ejercicios de rendición de cuentas.
</t>
  </si>
  <si>
    <t>La Dirección de informática apoyo con el soporte técnico a los canales de publicación y divulgación que definieron. }</t>
  </si>
  <si>
    <t xml:space="preserve">Los canales  y mecanismos virtuales para complementar las acciones de diálogo se encuentran establecidos.
</t>
  </si>
  <si>
    <t xml:space="preserve">No se evidencia la definición de roles y responsabilidades de las áreas en el ejercicio de rendición de cuentas.
</t>
  </si>
  <si>
    <r>
      <t xml:space="preserve">En construcción definir el componente de comunicaciones para la estrategia de rendición de cuentas.
</t>
    </r>
    <r>
      <rPr>
        <sz val="10"/>
        <color rgb="FFFF0000"/>
        <rFont val="Arial"/>
        <family val="2"/>
      </rPr>
      <t xml:space="preserve">
</t>
    </r>
  </si>
  <si>
    <t xml:space="preserve">No se realizaron acciones presupuestales ya que se utilizan recursos administrados.
</t>
  </si>
  <si>
    <t xml:space="preserve">La preparación de la información se obtuvo a través de encuesta de participación ciudadana. 
</t>
  </si>
  <si>
    <t xml:space="preserve">La preparación de la información sobre la garantía de derechos humanos y compromisos frente a la construcción de paz, no aplica en esta entidad.
</t>
  </si>
  <si>
    <t xml:space="preserve">La preparación de la información sobre Impactos de la Gestión se realiza desde cada proyecto de inversión.
</t>
  </si>
  <si>
    <t xml:space="preserve">No se evidencia la identificación de la información que podría ser generada y analizada por los grupos de interés de manera colaborativa.
</t>
  </si>
  <si>
    <t xml:space="preserve">No se evidencia documento de caracterización de ciudadanos, usuarios y grupos de interés.
</t>
  </si>
  <si>
    <t xml:space="preserve">No hay evidencia de como se definieron y organizaron los espacios de diálogo de acuerdo a los grupos de interés y temas priorizados.
</t>
  </si>
  <si>
    <t xml:space="preserve">No se evidencia la metodología de dialogo diseñada.
</t>
  </si>
  <si>
    <t xml:space="preserve">La Entidad ha realizado eventos de diálogo para la rendición de cuentas. 
</t>
  </si>
  <si>
    <t xml:space="preserve">La convocatoria se realizó a través de medios electrónicos.
</t>
  </si>
  <si>
    <t xml:space="preserve">Se han analizado las recomendaciones  a tener en cuenta para futuros espacios de diálogo. 
</t>
  </si>
  <si>
    <t xml:space="preserve">El informe  de Resultados de la Audiencia de Rendición de Cuentas se encuentra publicado en la página WEB. 
</t>
  </si>
  <si>
    <t xml:space="preserve">Realizar y socializar  un autodiagnóstico de rendición de cuentas en la AEROCIVIL  </t>
  </si>
  <si>
    <t xml:space="preserve">Documentar procedimiento  de Rendición de Cuentas que establezca los mecanismos de interlocución y retroalimentación  con los organismos de control. </t>
  </si>
  <si>
    <t>Implementar las actividades de preparación para los espacios de rendición de cuentas  relacionadas con la identificación del tipo de espacio  a realizar de conformidad con  el procedimiento de rendición de cuentas y realizar su verificación previa a su ejecución.</t>
  </si>
  <si>
    <t>Documentar, socializar e implementar:
Estrategia de rendición de cuentas.
Procedimiento de RC,
Caracterizacion de ciudadanos, usuarios y Grupos de interés
Crear equipo de trabajo de Rendicion de Rendicion de Cuentas
Implementar tres (3)  espacios de rendición de cuentas 
Generar capacidades de dialogo en los grupos de interes de la entidad con el fin de crear incentivos para la generación de valor público.</t>
  </si>
  <si>
    <r>
      <t xml:space="preserve">
Estrategia aprobada por la Alta Dirección 
Procedimiento documentado y aprobado  
Tres (3) espacios de rendición de cuentas por vigencia  
Número de acciones de</t>
    </r>
    <r>
      <rPr>
        <b/>
        <sz val="10"/>
        <color theme="3" tint="-0.499984740745262"/>
        <rFont val="Calibri"/>
        <family val="2"/>
        <scheme val="minor"/>
      </rPr>
      <t xml:space="preserve"> </t>
    </r>
    <r>
      <rPr>
        <sz val="10"/>
        <color theme="3" tint="-0.499984740745262"/>
        <rFont val="Calibri"/>
        <family val="2"/>
        <scheme val="minor"/>
      </rPr>
      <t xml:space="preserve">mejora implementados en atención a los compromisos acordados con los grupos de valor en los espacios de diálogo.
</t>
    </r>
  </si>
  <si>
    <t xml:space="preserve"> Fortalecer  el uso de  un lenguaje claro dirigido al ciudadano y grupos de interés buscando mejorar los atributos de la información que se entrega a la ciudadanía, asegurando que esta sea comprensible, oportuna, actualizada, disponible y completa, facilitando con ello la correcta interpretación de la gestión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</si>
</sst>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sz val="10"/>
      <color rgb="FFFF0000"/>
      <name val="Arial"/>
      <family val="2"/>
    </font>
    <font>
      <sz val="10"/>
      <color theme="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
      <patternFill patternType="solid">
        <fgColor theme="6" tint="0.39997558519241921"/>
        <bgColor indexed="64"/>
      </patternFill>
    </fill>
  </fills>
  <borders count="141">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medium">
        <color theme="3"/>
      </left>
      <right style="hair">
        <color theme="3"/>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thin">
        <color auto="1"/>
      </left>
      <right/>
      <top/>
      <bottom/>
      <diagonal/>
    </border>
    <border>
      <left style="hair">
        <color theme="3"/>
      </left>
      <right/>
      <top/>
      <bottom style="hair">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right style="thin">
        <color auto="1"/>
      </right>
      <top style="dotted">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hair">
        <color theme="4" tint="-0.499984740745262"/>
      </left>
      <right/>
      <top style="double">
        <color rgb="FF002060"/>
      </top>
      <bottom style="hair">
        <color theme="4" tint="-0.499984740745262"/>
      </bottom>
      <diagonal/>
    </border>
    <border>
      <left style="hair">
        <color theme="4" tint="-0.499984740745262"/>
      </left>
      <right/>
      <top style="hair">
        <color theme="4" tint="-0.499984740745262"/>
      </top>
      <bottom style="hair">
        <color theme="4" tint="-0.499984740745262"/>
      </bottom>
      <diagonal/>
    </border>
    <border>
      <left style="hair">
        <color theme="4" tint="-0.499984740745262"/>
      </left>
      <right/>
      <top style="hair">
        <color theme="4" tint="-0.499984740745262"/>
      </top>
      <bottom style="thin">
        <color theme="4" tint="-0.499984740745262"/>
      </bottom>
      <diagonal/>
    </border>
    <border>
      <left style="hair">
        <color theme="4" tint="-0.499984740745262"/>
      </left>
      <right/>
      <top/>
      <bottom style="hair">
        <color theme="4" tint="-0.499984740745262"/>
      </bottom>
      <diagonal/>
    </border>
    <border>
      <left style="hair">
        <color theme="4" tint="-0.499984740745262"/>
      </left>
      <right/>
      <top style="hair">
        <color theme="4" tint="-0.499984740745262"/>
      </top>
      <bottom style="medium">
        <color theme="4" tint="-0.499984740745262"/>
      </bottom>
      <diagonal/>
    </border>
    <border>
      <left style="hair">
        <color theme="4" tint="-0.499984740745262"/>
      </left>
      <right/>
      <top style="medium">
        <color theme="4" tint="-0.499984740745262"/>
      </top>
      <bottom style="hair">
        <color theme="4" tint="-0.499984740745262"/>
      </bottom>
      <diagonal/>
    </border>
    <border>
      <left style="hair">
        <color theme="4" tint="-0.499984740745262"/>
      </left>
      <right/>
      <top style="thin">
        <color theme="4" tint="-0.499984740745262"/>
      </top>
      <bottom style="hair">
        <color theme="4" tint="-0.499984740745262"/>
      </bottom>
      <diagonal/>
    </border>
    <border>
      <left style="thin">
        <color rgb="FF002060"/>
      </left>
      <right style="dotted">
        <color rgb="FF002060"/>
      </right>
      <top/>
      <bottom/>
      <diagonal/>
    </border>
    <border>
      <left style="medium">
        <color theme="3"/>
      </left>
      <right style="hair">
        <color theme="3"/>
      </right>
      <top style="hair">
        <color theme="3"/>
      </top>
      <bottom/>
      <diagonal/>
    </border>
    <border>
      <left style="hair">
        <color theme="3"/>
      </left>
      <right/>
      <top style="hair">
        <color theme="3"/>
      </top>
      <bottom/>
      <diagonal/>
    </border>
    <border>
      <left style="hair">
        <color theme="3"/>
      </left>
      <right/>
      <top style="hair">
        <color theme="3"/>
      </top>
      <bottom style="medium">
        <color theme="3"/>
      </bottom>
      <diagonal/>
    </border>
    <border>
      <left style="medium">
        <color rgb="FF002060"/>
      </left>
      <right style="medium">
        <color rgb="FF002060"/>
      </right>
      <top style="medium">
        <color rgb="FF002060"/>
      </top>
      <bottom/>
      <diagonal/>
    </border>
    <border>
      <left style="thin">
        <color theme="4" tint="-0.499984740745262"/>
      </left>
      <right/>
      <top style="thin">
        <color theme="4" tint="-0.499984740745262"/>
      </top>
      <bottom/>
      <diagonal/>
    </border>
    <border>
      <left/>
      <right style="dashed">
        <color rgb="FF002060"/>
      </right>
      <top style="dashed">
        <color rgb="FF002060"/>
      </top>
      <bottom/>
      <diagonal/>
    </border>
    <border>
      <left style="dashed">
        <color rgb="FF002060"/>
      </left>
      <right style="dashed">
        <color rgb="FF002060"/>
      </right>
      <top style="double">
        <color rgb="FF002060"/>
      </top>
      <bottom/>
      <diagonal/>
    </border>
    <border>
      <left style="dashed">
        <color rgb="FF002060"/>
      </left>
      <right style="double">
        <color rgb="FF002060"/>
      </right>
      <top style="dashed">
        <color rgb="FF002060"/>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bottom style="thin">
        <color auto="1"/>
      </bottom>
      <diagonal/>
    </border>
    <border>
      <left style="thin">
        <color auto="1"/>
      </left>
      <right/>
      <top style="thin">
        <color auto="1"/>
      </top>
      <bottom style="thin">
        <color auto="1"/>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diagonal/>
    </border>
    <border>
      <left style="dotted">
        <color rgb="FF002060"/>
      </left>
      <right/>
      <top style="dashed">
        <color rgb="FF002060"/>
      </top>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3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6"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17" fillId="6" borderId="0" xfId="0" applyFont="1" applyFill="1"/>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15" xfId="0" applyFont="1" applyBorder="1" applyAlignment="1">
      <alignment horizontal="center" vertical="center"/>
    </xf>
    <xf numFmtId="164" fontId="11" fillId="0" borderId="117"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16"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center"/>
    </xf>
    <xf numFmtId="164" fontId="22" fillId="6" borderId="50" xfId="0" applyNumberFormat="1" applyFont="1" applyFill="1" applyBorder="1" applyAlignment="1">
      <alignment horizontal="center" vertical="center"/>
    </xf>
    <xf numFmtId="164" fontId="22" fillId="6" borderId="53" xfId="0" applyNumberFormat="1" applyFont="1" applyFill="1" applyBorder="1" applyAlignment="1">
      <alignment horizontal="center" vertical="center"/>
    </xf>
    <xf numFmtId="0" fontId="7" fillId="10" borderId="58" xfId="0" applyFont="1" applyFill="1" applyBorder="1" applyAlignment="1">
      <alignment vertical="center" wrapText="1"/>
    </xf>
    <xf numFmtId="0" fontId="7" fillId="10" borderId="49" xfId="0" applyFont="1" applyFill="1" applyBorder="1" applyAlignment="1">
      <alignment vertical="center" wrapText="1"/>
    </xf>
    <xf numFmtId="0" fontId="7" fillId="10" borderId="52" xfId="0" applyFont="1" applyFill="1" applyBorder="1" applyAlignment="1">
      <alignment vertical="center" wrapText="1"/>
    </xf>
    <xf numFmtId="0" fontId="7" fillId="0" borderId="75" xfId="0" applyFont="1" applyBorder="1" applyAlignment="1">
      <alignment vertical="center" wrapText="1"/>
    </xf>
    <xf numFmtId="0" fontId="7" fillId="0" borderId="77" xfId="0" applyFont="1" applyBorder="1" applyAlignment="1">
      <alignment vertical="center" wrapText="1"/>
    </xf>
    <xf numFmtId="0" fontId="4" fillId="0" borderId="0" xfId="0" applyFont="1" applyAlignment="1">
      <alignment horizontal="left" vertical="center" wrapText="1"/>
    </xf>
    <xf numFmtId="0" fontId="7" fillId="11" borderId="79" xfId="0" applyFont="1" applyFill="1" applyBorder="1" applyAlignment="1">
      <alignment vertical="center" wrapText="1"/>
    </xf>
    <xf numFmtId="0" fontId="7" fillId="11" borderId="69" xfId="0" applyFont="1" applyFill="1" applyBorder="1" applyAlignment="1">
      <alignment vertical="center" wrapText="1"/>
    </xf>
    <xf numFmtId="0" fontId="7" fillId="11" borderId="70" xfId="0" applyFont="1" applyFill="1" applyBorder="1" applyAlignment="1">
      <alignment vertical="center" wrapText="1"/>
    </xf>
    <xf numFmtId="0" fontId="7" fillId="0" borderId="70" xfId="0" applyFont="1" applyFill="1" applyBorder="1" applyAlignment="1">
      <alignment vertical="center" wrapText="1"/>
    </xf>
    <xf numFmtId="0" fontId="7" fillId="11" borderId="71" xfId="0" applyFont="1" applyFill="1" applyBorder="1" applyAlignment="1">
      <alignment vertical="center" wrapText="1"/>
    </xf>
    <xf numFmtId="0" fontId="7" fillId="11" borderId="118" xfId="0" applyFont="1" applyFill="1" applyBorder="1" applyAlignment="1">
      <alignment vertical="center" wrapText="1"/>
    </xf>
    <xf numFmtId="0" fontId="7" fillId="10" borderId="55" xfId="0" applyFont="1" applyFill="1" applyBorder="1" applyAlignment="1">
      <alignment vertical="center" wrapText="1"/>
    </xf>
    <xf numFmtId="0" fontId="7" fillId="10" borderId="50" xfId="0" applyFont="1" applyFill="1" applyBorder="1" applyAlignment="1">
      <alignment vertical="center" wrapText="1"/>
    </xf>
    <xf numFmtId="0" fontId="7" fillId="10" borderId="56" xfId="0" applyFont="1" applyFill="1" applyBorder="1" applyAlignment="1">
      <alignment vertical="center" wrapText="1"/>
    </xf>
    <xf numFmtId="0" fontId="7" fillId="10" borderId="48" xfId="0" applyFont="1" applyFill="1" applyBorder="1" applyAlignment="1">
      <alignment vertical="center" wrapText="1"/>
    </xf>
    <xf numFmtId="0" fontId="7" fillId="10" borderId="51" xfId="0" applyFont="1" applyFill="1" applyBorder="1" applyAlignment="1">
      <alignment vertical="center" wrapText="1"/>
    </xf>
    <xf numFmtId="0" fontId="7" fillId="10" borderId="54" xfId="0" applyFont="1" applyFill="1" applyBorder="1" applyAlignment="1">
      <alignment vertical="center" wrapText="1"/>
    </xf>
    <xf numFmtId="0" fontId="7" fillId="10" borderId="53" xfId="0" applyFont="1" applyFill="1" applyBorder="1" applyAlignment="1">
      <alignment vertical="center" wrapText="1"/>
    </xf>
    <xf numFmtId="0" fontId="7" fillId="10" borderId="72" xfId="0" applyFont="1" applyFill="1" applyBorder="1" applyAlignment="1">
      <alignment vertical="center" wrapText="1"/>
    </xf>
    <xf numFmtId="0" fontId="7" fillId="10" borderId="70" xfId="0" applyFont="1" applyFill="1" applyBorder="1" applyAlignment="1">
      <alignment vertical="center" wrapText="1"/>
    </xf>
    <xf numFmtId="0" fontId="7" fillId="10" borderId="60" xfId="0" applyFont="1" applyFill="1" applyBorder="1" applyAlignment="1">
      <alignment vertical="center" wrapText="1"/>
    </xf>
    <xf numFmtId="0" fontId="7" fillId="10" borderId="64" xfId="0" applyFont="1" applyFill="1" applyBorder="1" applyAlignment="1">
      <alignment vertical="center" wrapText="1"/>
    </xf>
    <xf numFmtId="0" fontId="3" fillId="0" borderId="21" xfId="0" applyFont="1" applyBorder="1" applyAlignment="1">
      <alignment vertical="center" wrapText="1"/>
    </xf>
    <xf numFmtId="0" fontId="3" fillId="0" borderId="26" xfId="0" applyFont="1" applyBorder="1" applyAlignment="1">
      <alignment vertical="center" wrapText="1"/>
    </xf>
    <xf numFmtId="0" fontId="3" fillId="18" borderId="0" xfId="0" applyFont="1" applyFill="1" applyBorder="1" applyAlignment="1">
      <alignment horizontal="center" vertical="center"/>
    </xf>
    <xf numFmtId="41" fontId="3" fillId="18" borderId="0" xfId="0"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0" fillId="0" borderId="0" xfId="0" applyAlignment="1"/>
    <xf numFmtId="0" fontId="0" fillId="0" borderId="0" xfId="0" applyAlignment="1">
      <alignment horizontal="center" vertical="center"/>
    </xf>
    <xf numFmtId="0" fontId="3" fillId="0" borderId="0" xfId="0" applyFont="1" applyAlignment="1">
      <alignment horizontal="justify" vertical="center" wrapText="1"/>
    </xf>
    <xf numFmtId="0" fontId="3" fillId="0" borderId="21" xfId="0" applyFont="1" applyBorder="1" applyAlignment="1">
      <alignment horizontal="justify" vertical="center" wrapText="1"/>
    </xf>
    <xf numFmtId="0" fontId="3" fillId="0" borderId="0" xfId="0" applyFont="1" applyBorder="1" applyAlignment="1">
      <alignment horizontal="justify" vertical="center" wrapText="1"/>
    </xf>
    <xf numFmtId="0" fontId="0" fillId="0" borderId="0" xfId="0" applyAlignment="1">
      <alignment horizontal="justify" vertical="center" wrapText="1"/>
    </xf>
    <xf numFmtId="0" fontId="3" fillId="0" borderId="26" xfId="0" applyFont="1" applyBorder="1" applyAlignment="1">
      <alignment horizontal="justify" vertical="center" wrapText="1"/>
    </xf>
    <xf numFmtId="0" fontId="3" fillId="0" borderId="0" xfId="0" applyFont="1" applyAlignment="1"/>
    <xf numFmtId="0" fontId="3" fillId="0" borderId="23" xfId="0" applyFont="1" applyFill="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justify" vertical="justify" wrapText="1"/>
    </xf>
    <xf numFmtId="0" fontId="36" fillId="10" borderId="92" xfId="0" applyFont="1" applyFill="1" applyBorder="1" applyAlignment="1">
      <alignment horizontal="justify" vertical="justify" wrapText="1"/>
    </xf>
    <xf numFmtId="0" fontId="39" fillId="0" borderId="93" xfId="0" applyFont="1" applyFill="1" applyBorder="1" applyAlignment="1">
      <alignment horizontal="justify" vertical="justify" wrapText="1"/>
    </xf>
    <xf numFmtId="0" fontId="39" fillId="0" borderId="94" xfId="0" applyFont="1" applyBorder="1" applyAlignment="1">
      <alignment horizontal="justify" vertical="justify" wrapText="1"/>
    </xf>
    <xf numFmtId="0" fontId="39" fillId="0" borderId="119" xfId="0" applyFont="1" applyBorder="1" applyAlignment="1">
      <alignment horizontal="justify" vertical="justify" wrapText="1"/>
    </xf>
    <xf numFmtId="0" fontId="3" fillId="0" borderId="24" xfId="0" applyFont="1" applyBorder="1" applyAlignment="1">
      <alignment horizontal="justify" vertical="justify" wrapText="1"/>
    </xf>
    <xf numFmtId="0" fontId="36" fillId="10" borderId="70" xfId="0" applyFont="1" applyFill="1" applyBorder="1" applyAlignment="1">
      <alignment horizontal="justify" vertical="justify" wrapText="1"/>
    </xf>
    <xf numFmtId="0" fontId="39" fillId="0" borderId="95" xfId="0" applyFont="1" applyFill="1" applyBorder="1" applyAlignment="1">
      <alignment horizontal="justify" vertical="justify" wrapText="1"/>
    </xf>
    <xf numFmtId="0" fontId="39" fillId="0" borderId="96" xfId="0" applyFont="1" applyBorder="1" applyAlignment="1">
      <alignment horizontal="justify" vertical="justify" wrapText="1"/>
    </xf>
    <xf numFmtId="0" fontId="39" fillId="0" borderId="120" xfId="0" applyFont="1" applyBorder="1" applyAlignment="1">
      <alignment horizontal="justify" vertical="justify" wrapText="1"/>
    </xf>
    <xf numFmtId="0" fontId="36" fillId="10" borderId="104" xfId="0" applyFont="1" applyFill="1" applyBorder="1" applyAlignment="1">
      <alignment horizontal="justify" vertical="justify" wrapText="1"/>
    </xf>
    <xf numFmtId="0" fontId="39" fillId="0" borderId="97" xfId="0" applyFont="1" applyFill="1" applyBorder="1" applyAlignment="1">
      <alignment horizontal="justify" vertical="justify" wrapText="1"/>
    </xf>
    <xf numFmtId="0" fontId="39" fillId="0" borderId="98" xfId="0" applyFont="1" applyBorder="1" applyAlignment="1">
      <alignment horizontal="justify" vertical="justify" wrapText="1"/>
    </xf>
    <xf numFmtId="0" fontId="39" fillId="0" borderId="121" xfId="0" applyFont="1" applyBorder="1" applyAlignment="1">
      <alignment horizontal="justify" vertical="justify" wrapText="1"/>
    </xf>
    <xf numFmtId="0" fontId="36" fillId="0" borderId="100" xfId="0" applyFont="1" applyBorder="1" applyAlignment="1">
      <alignment horizontal="justify" vertical="justify" wrapText="1"/>
    </xf>
    <xf numFmtId="0" fontId="39" fillId="0" borderId="102" xfId="0" applyFont="1" applyFill="1" applyBorder="1" applyAlignment="1">
      <alignment horizontal="justify" vertical="justify" wrapText="1"/>
    </xf>
    <xf numFmtId="0" fontId="39" fillId="0" borderId="103" xfId="0" applyFont="1" applyBorder="1" applyAlignment="1">
      <alignment horizontal="justify" vertical="justify" wrapText="1"/>
    </xf>
    <xf numFmtId="0" fontId="39" fillId="0" borderId="122" xfId="0" applyFont="1" applyBorder="1" applyAlignment="1">
      <alignment horizontal="justify" vertical="justify" wrapText="1"/>
    </xf>
    <xf numFmtId="0" fontId="36" fillId="0" borderId="77" xfId="0" applyFont="1" applyBorder="1" applyAlignment="1">
      <alignment horizontal="justify" vertical="justify" wrapText="1"/>
    </xf>
    <xf numFmtId="0" fontId="36" fillId="11" borderId="79" xfId="0" applyFont="1" applyFill="1" applyBorder="1" applyAlignment="1">
      <alignment horizontal="justify" vertical="justify" wrapText="1"/>
    </xf>
    <xf numFmtId="0" fontId="39" fillId="0" borderId="105" xfId="0" applyFont="1" applyFill="1" applyBorder="1" applyAlignment="1">
      <alignment horizontal="justify" vertical="justify" wrapText="1"/>
    </xf>
    <xf numFmtId="0" fontId="39" fillId="0" borderId="106" xfId="0" applyFont="1" applyBorder="1" applyAlignment="1">
      <alignment horizontal="justify" vertical="justify" wrapText="1"/>
    </xf>
    <xf numFmtId="0" fontId="39" fillId="0" borderId="123" xfId="0" applyFont="1" applyBorder="1" applyAlignment="1">
      <alignment horizontal="justify" vertical="justify" wrapText="1"/>
    </xf>
    <xf numFmtId="0" fontId="36" fillId="11" borderId="69" xfId="0" applyFont="1" applyFill="1" applyBorder="1" applyAlignment="1">
      <alignment horizontal="justify" vertical="justify" wrapText="1"/>
    </xf>
    <xf numFmtId="0" fontId="39" fillId="0" borderId="107" xfId="0" applyFont="1" applyFill="1" applyBorder="1" applyAlignment="1">
      <alignment horizontal="justify" vertical="justify" wrapText="1"/>
    </xf>
    <xf numFmtId="0" fontId="39" fillId="0" borderId="108" xfId="0" applyFont="1" applyBorder="1" applyAlignment="1">
      <alignment horizontal="justify" vertical="justify" wrapText="1"/>
    </xf>
    <xf numFmtId="0" fontId="39" fillId="0" borderId="124" xfId="0" applyFont="1" applyBorder="1" applyAlignment="1">
      <alignment horizontal="justify" vertical="justify" wrapText="1"/>
    </xf>
    <xf numFmtId="0" fontId="36" fillId="11" borderId="70" xfId="0" applyFont="1" applyFill="1" applyBorder="1" applyAlignment="1">
      <alignment horizontal="justify" vertical="justify" wrapText="1"/>
    </xf>
    <xf numFmtId="0" fontId="36" fillId="0" borderId="70" xfId="0" applyFont="1" applyFill="1" applyBorder="1" applyAlignment="1">
      <alignment horizontal="justify" vertical="justify" wrapText="1"/>
    </xf>
    <xf numFmtId="0" fontId="36" fillId="11" borderId="71" xfId="0" applyFont="1" applyFill="1" applyBorder="1" applyAlignment="1">
      <alignment horizontal="justify" vertical="justify" wrapText="1"/>
    </xf>
    <xf numFmtId="0" fontId="36" fillId="11" borderId="118" xfId="0" applyFont="1" applyFill="1" applyBorder="1" applyAlignment="1">
      <alignment horizontal="justify" vertical="justify" wrapText="1"/>
    </xf>
    <xf numFmtId="0" fontId="36" fillId="10" borderId="54" xfId="0" applyFont="1" applyFill="1" applyBorder="1" applyAlignment="1">
      <alignment horizontal="justify" vertical="justify" wrapText="1"/>
    </xf>
    <xf numFmtId="0" fontId="36" fillId="10" borderId="50" xfId="0" applyFont="1" applyFill="1" applyBorder="1" applyAlignment="1">
      <alignment horizontal="justify" vertical="justify" wrapText="1"/>
    </xf>
    <xf numFmtId="0" fontId="10" fillId="0" borderId="23" xfId="0" applyFont="1" applyFill="1" applyBorder="1" applyAlignment="1">
      <alignment horizontal="justify" vertical="justify" wrapText="1"/>
    </xf>
    <xf numFmtId="0" fontId="36" fillId="10" borderId="56" xfId="0" applyFont="1" applyFill="1" applyBorder="1" applyAlignment="1">
      <alignment horizontal="justify" vertical="justify" wrapText="1"/>
    </xf>
    <xf numFmtId="0" fontId="36" fillId="10" borderId="48" xfId="0" applyFont="1" applyFill="1" applyBorder="1" applyAlignment="1">
      <alignment horizontal="justify" vertical="justify" wrapText="1"/>
    </xf>
    <xf numFmtId="0" fontId="39" fillId="0" borderId="95" xfId="0" applyFont="1" applyBorder="1" applyAlignment="1">
      <alignment horizontal="justify" vertical="justify" wrapText="1"/>
    </xf>
    <xf numFmtId="0" fontId="36" fillId="10" borderId="51" xfId="0" applyFont="1" applyFill="1" applyBorder="1" applyAlignment="1">
      <alignment horizontal="justify" vertical="justify" wrapText="1"/>
    </xf>
    <xf numFmtId="0" fontId="39" fillId="0" borderId="97" xfId="0" applyFont="1" applyBorder="1" applyAlignment="1">
      <alignment horizontal="justify" vertical="justify" wrapText="1"/>
    </xf>
    <xf numFmtId="0" fontId="36" fillId="10" borderId="55" xfId="0" applyFont="1" applyFill="1" applyBorder="1" applyAlignment="1">
      <alignment horizontal="justify" vertical="justify" wrapText="1"/>
    </xf>
    <xf numFmtId="0" fontId="39" fillId="0" borderId="109" xfId="0" applyFont="1" applyBorder="1" applyAlignment="1">
      <alignment horizontal="justify" vertical="justify" wrapText="1"/>
    </xf>
    <xf numFmtId="0" fontId="39" fillId="0" borderId="110" xfId="0" applyFont="1" applyBorder="1" applyAlignment="1">
      <alignment horizontal="justify" vertical="justify" wrapText="1"/>
    </xf>
    <xf numFmtId="0" fontId="39" fillId="0" borderId="125" xfId="0" applyFont="1" applyBorder="1" applyAlignment="1">
      <alignment horizontal="justify" vertical="justify" wrapText="1"/>
    </xf>
    <xf numFmtId="0" fontId="3" fillId="0" borderId="25" xfId="0" applyFont="1" applyFill="1" applyBorder="1" applyAlignment="1">
      <alignment horizontal="justify" vertical="justify" wrapText="1"/>
    </xf>
    <xf numFmtId="0" fontId="36" fillId="10" borderId="72" xfId="0" applyFont="1" applyFill="1" applyBorder="1" applyAlignment="1">
      <alignment horizontal="justify" vertical="justify" wrapText="1"/>
    </xf>
    <xf numFmtId="0" fontId="39" fillId="0" borderId="109" xfId="0" applyFont="1" applyFill="1" applyBorder="1" applyAlignment="1">
      <alignment horizontal="justify" vertical="justify" wrapText="1"/>
    </xf>
    <xf numFmtId="0" fontId="3" fillId="0" borderId="23" xfId="0" applyFont="1" applyFill="1" applyBorder="1" applyAlignment="1">
      <alignment horizontal="justify" vertical="justify" wrapText="1"/>
    </xf>
    <xf numFmtId="0" fontId="36" fillId="10" borderId="60" xfId="0" applyFont="1" applyFill="1" applyBorder="1" applyAlignment="1">
      <alignment horizontal="justify" vertical="justify" wrapText="1"/>
    </xf>
    <xf numFmtId="0" fontId="36" fillId="10" borderId="64" xfId="0" applyFont="1" applyFill="1" applyBorder="1" applyAlignment="1">
      <alignment horizontal="justify" vertical="justify" wrapText="1"/>
    </xf>
    <xf numFmtId="0" fontId="39" fillId="0" borderId="121" xfId="0" applyFont="1" applyFill="1" applyBorder="1" applyAlignment="1">
      <alignment horizontal="justify" vertical="justify" wrapText="1"/>
    </xf>
    <xf numFmtId="0" fontId="39" fillId="0" borderId="102" xfId="0" applyFont="1" applyBorder="1" applyAlignment="1">
      <alignment horizontal="justify" vertical="justify" wrapText="1"/>
    </xf>
    <xf numFmtId="0" fontId="39" fillId="0" borderId="122" xfId="0" applyFont="1" applyFill="1" applyBorder="1" applyAlignment="1">
      <alignment horizontal="justify" vertical="justify" wrapText="1"/>
    </xf>
    <xf numFmtId="0" fontId="39" fillId="0" borderId="120" xfId="0" applyFont="1" applyFill="1" applyBorder="1" applyAlignment="1">
      <alignment horizontal="justify" vertical="justify" wrapText="1"/>
    </xf>
    <xf numFmtId="0" fontId="39" fillId="0" borderId="105" xfId="0" applyFont="1" applyBorder="1" applyAlignment="1">
      <alignment horizontal="justify" vertical="justify" wrapText="1"/>
    </xf>
    <xf numFmtId="0" fontId="39" fillId="0" borderId="123" xfId="0" applyFont="1" applyFill="1" applyBorder="1" applyAlignment="1">
      <alignment horizontal="justify" vertical="justify" wrapText="1"/>
    </xf>
    <xf numFmtId="0" fontId="39" fillId="0" borderId="124" xfId="0" applyFont="1" applyFill="1" applyBorder="1" applyAlignment="1">
      <alignment horizontal="justify" vertical="justify" wrapText="1"/>
    </xf>
    <xf numFmtId="0" fontId="40" fillId="10" borderId="96" xfId="0" applyFont="1" applyFill="1" applyBorder="1" applyAlignment="1">
      <alignment horizontal="justify" vertical="justify" wrapText="1"/>
    </xf>
    <xf numFmtId="0" fontId="39" fillId="0" borderId="96" xfId="0" applyFont="1" applyFill="1" applyBorder="1" applyAlignment="1">
      <alignment horizontal="justify" vertical="justify" wrapText="1"/>
    </xf>
    <xf numFmtId="0" fontId="3" fillId="0" borderId="23" xfId="0" applyFont="1" applyBorder="1" applyAlignment="1">
      <alignment horizontal="justify" vertical="justify" wrapText="1"/>
    </xf>
    <xf numFmtId="0" fontId="40" fillId="10" borderId="106" xfId="0" applyFont="1" applyFill="1" applyBorder="1" applyAlignment="1">
      <alignment horizontal="justify" vertical="justify" wrapText="1"/>
    </xf>
    <xf numFmtId="0" fontId="40" fillId="10" borderId="103" xfId="0" applyFont="1" applyFill="1" applyBorder="1" applyAlignment="1">
      <alignment horizontal="justify" vertical="justify" wrapText="1"/>
    </xf>
    <xf numFmtId="0" fontId="36" fillId="10" borderId="53" xfId="0" applyFont="1" applyFill="1" applyBorder="1" applyAlignment="1">
      <alignment horizontal="justify" vertical="justify" wrapText="1"/>
    </xf>
    <xf numFmtId="0" fontId="3" fillId="0" borderId="25" xfId="0" applyFont="1" applyBorder="1" applyAlignment="1">
      <alignment horizontal="justify" vertical="justify" wrapText="1"/>
    </xf>
    <xf numFmtId="0" fontId="3" fillId="0" borderId="26" xfId="0" applyFont="1" applyBorder="1" applyAlignment="1">
      <alignment horizontal="justify" vertical="justify" wrapText="1"/>
    </xf>
    <xf numFmtId="0" fontId="3" fillId="0" borderId="27" xfId="0" applyFont="1" applyBorder="1" applyAlignment="1">
      <alignment horizontal="justify" vertical="justify" wrapText="1"/>
    </xf>
    <xf numFmtId="0" fontId="3" fillId="0" borderId="21" xfId="0" applyFont="1" applyBorder="1" applyAlignment="1"/>
    <xf numFmtId="0" fontId="3" fillId="0" borderId="26" xfId="0" applyFont="1" applyBorder="1" applyAlignment="1">
      <alignment wrapText="1"/>
    </xf>
    <xf numFmtId="0" fontId="3" fillId="0" borderId="26"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22" fillId="6" borderId="54" xfId="0" applyFont="1" applyFill="1" applyBorder="1" applyAlignment="1">
      <alignment horizontal="center" vertical="center" wrapText="1"/>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101" xfId="0" applyFont="1" applyFill="1" applyBorder="1" applyAlignment="1">
      <alignment horizontal="center" vertical="center" wrapText="1"/>
    </xf>
    <xf numFmtId="0" fontId="22" fillId="6" borderId="78" xfId="0" applyFont="1" applyFill="1" applyBorder="1" applyAlignment="1">
      <alignment horizontal="center" vertical="center" wrapText="1"/>
    </xf>
    <xf numFmtId="0" fontId="22" fillId="6" borderId="80"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2" fillId="6" borderId="56"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29" fillId="4" borderId="90" xfId="0" applyFont="1" applyFill="1" applyBorder="1" applyAlignment="1">
      <alignment vertical="center" wrapText="1"/>
    </xf>
    <xf numFmtId="0" fontId="0" fillId="0" borderId="0" xfId="0" applyAlignment="1">
      <alignment horizontal="center" vertical="center"/>
    </xf>
    <xf numFmtId="0" fontId="39" fillId="0" borderId="94" xfId="0" applyFont="1" applyBorder="1" applyAlignment="1">
      <alignment horizontal="center" vertical="center" wrapText="1"/>
    </xf>
    <xf numFmtId="0" fontId="39" fillId="0" borderId="96" xfId="0" applyFont="1" applyBorder="1" applyAlignment="1">
      <alignment horizontal="center" vertical="center" wrapText="1"/>
    </xf>
    <xf numFmtId="0" fontId="39" fillId="0" borderId="98" xfId="0" applyFont="1" applyBorder="1" applyAlignment="1">
      <alignment horizontal="center" vertical="center" wrapText="1"/>
    </xf>
    <xf numFmtId="0" fontId="39" fillId="0" borderId="103" xfId="0" applyFont="1" applyBorder="1" applyAlignment="1">
      <alignment horizontal="center" vertical="center" wrapText="1"/>
    </xf>
    <xf numFmtId="0" fontId="39" fillId="0" borderId="106" xfId="0" applyFont="1" applyBorder="1" applyAlignment="1">
      <alignment horizontal="center" vertical="center" wrapText="1"/>
    </xf>
    <xf numFmtId="0" fontId="39" fillId="0" borderId="108" xfId="0" applyFont="1" applyBorder="1" applyAlignment="1">
      <alignment horizontal="center" vertical="center" wrapText="1"/>
    </xf>
    <xf numFmtId="0" fontId="39" fillId="0" borderId="110" xfId="0" applyFont="1" applyBorder="1" applyAlignment="1">
      <alignment horizontal="center" vertical="center" wrapText="1"/>
    </xf>
    <xf numFmtId="0" fontId="39" fillId="0" borderId="96" xfId="0" applyFont="1" applyFill="1" applyBorder="1" applyAlignment="1">
      <alignment horizontal="center" vertical="center" wrapText="1"/>
    </xf>
    <xf numFmtId="0" fontId="39" fillId="0" borderId="106" xfId="0" applyFont="1" applyFill="1" applyBorder="1" applyAlignment="1">
      <alignment horizontal="center" vertical="center" wrapText="1"/>
    </xf>
    <xf numFmtId="0" fontId="39" fillId="0" borderId="103" xfId="0" applyFont="1" applyFill="1" applyBorder="1" applyAlignment="1">
      <alignment horizontal="center"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11" xfId="0" applyFont="1" applyFill="1" applyBorder="1" applyAlignment="1">
      <alignment horizontal="center" vertical="center"/>
    </xf>
    <xf numFmtId="0" fontId="9" fillId="14" borderId="112" xfId="0" applyFont="1" applyFill="1" applyBorder="1" applyAlignment="1">
      <alignment horizontal="center" vertical="center"/>
    </xf>
    <xf numFmtId="0" fontId="9" fillId="14" borderId="113"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11" xfId="0" applyFont="1" applyFill="1" applyBorder="1" applyAlignment="1">
      <alignment horizontal="center" vertical="center"/>
    </xf>
    <xf numFmtId="0" fontId="44" fillId="14" borderId="112" xfId="0" applyFont="1" applyFill="1" applyBorder="1" applyAlignment="1">
      <alignment horizontal="center" vertical="center"/>
    </xf>
    <xf numFmtId="0" fontId="32" fillId="0" borderId="91" xfId="0" applyFont="1" applyBorder="1" applyAlignment="1">
      <alignment vertical="center" wrapText="1"/>
    </xf>
    <xf numFmtId="0" fontId="32" fillId="0" borderId="81" xfId="0" applyFont="1" applyBorder="1" applyAlignment="1">
      <alignment vertical="center" wrapText="1"/>
    </xf>
    <xf numFmtId="0" fontId="32" fillId="0" borderId="127" xfId="0" applyFont="1" applyBorder="1" applyAlignment="1">
      <alignment vertical="center" wrapText="1"/>
    </xf>
    <xf numFmtId="0" fontId="32" fillId="0" borderId="83" xfId="0" applyFont="1" applyBorder="1" applyAlignment="1">
      <alignment vertical="center" wrapText="1"/>
    </xf>
    <xf numFmtId="0" fontId="29" fillId="4" borderId="86"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2" fillId="17" borderId="29" xfId="0" applyFont="1" applyFill="1" applyBorder="1" applyAlignment="1">
      <alignment horizontal="center" vertical="center" wrapText="1"/>
    </xf>
    <xf numFmtId="0" fontId="10" fillId="0" borderId="23" xfId="0" applyFont="1" applyFill="1" applyBorder="1" applyAlignment="1">
      <alignment horizontal="justify" vertical="justify" wrapText="1"/>
    </xf>
    <xf numFmtId="0" fontId="35" fillId="0" borderId="12" xfId="0" applyFont="1" applyBorder="1" applyAlignment="1">
      <alignment vertical="center" wrapText="1"/>
    </xf>
    <xf numFmtId="0" fontId="35" fillId="0" borderId="10" xfId="0" applyFont="1" applyBorder="1" applyAlignment="1">
      <alignment vertical="center" wrapText="1"/>
    </xf>
    <xf numFmtId="0" fontId="35" fillId="0" borderId="99" xfId="0" applyFont="1" applyBorder="1" applyAlignment="1">
      <alignment vertical="center" wrapText="1"/>
    </xf>
    <xf numFmtId="0" fontId="35" fillId="0" borderId="66" xfId="0" applyFont="1" applyBorder="1" applyAlignment="1">
      <alignment vertical="center" wrapText="1"/>
    </xf>
    <xf numFmtId="0" fontId="35" fillId="0" borderId="73" xfId="0" applyFont="1" applyBorder="1" applyAlignment="1">
      <alignment vertical="center" wrapText="1"/>
    </xf>
    <xf numFmtId="0" fontId="17" fillId="0" borderId="19" xfId="0" applyFont="1" applyFill="1" applyBorder="1" applyAlignment="1">
      <alignment vertical="center" wrapText="1"/>
    </xf>
    <xf numFmtId="0" fontId="17" fillId="0" borderId="13" xfId="0" applyFont="1" applyFill="1" applyBorder="1" applyAlignment="1">
      <alignment vertical="center" wrapText="1"/>
    </xf>
    <xf numFmtId="0" fontId="17" fillId="0" borderId="18" xfId="0" applyFont="1" applyFill="1" applyBorder="1" applyAlignment="1">
      <alignment vertical="center" wrapText="1"/>
    </xf>
    <xf numFmtId="0" fontId="35" fillId="0" borderId="19" xfId="0" applyFont="1" applyBorder="1" applyAlignment="1">
      <alignment vertical="center" wrapText="1"/>
    </xf>
    <xf numFmtId="0" fontId="35" fillId="0" borderId="13" xfId="0" applyFont="1" applyBorder="1" applyAlignment="1">
      <alignment vertical="center" wrapText="1"/>
    </xf>
    <xf numFmtId="0" fontId="35" fillId="0" borderId="17" xfId="0" applyFont="1" applyBorder="1" applyAlignment="1">
      <alignment vertical="center" wrapText="1"/>
    </xf>
    <xf numFmtId="0" fontId="35" fillId="0" borderId="11" xfId="0" applyFont="1" applyBorder="1" applyAlignment="1">
      <alignment vertical="center" wrapText="1"/>
    </xf>
    <xf numFmtId="0" fontId="2" fillId="7" borderId="30" xfId="0" applyFont="1" applyFill="1" applyBorder="1" applyAlignment="1">
      <alignment horizontal="center" vertical="center" wrapText="1"/>
    </xf>
    <xf numFmtId="0" fontId="2" fillId="7" borderId="85" xfId="0" applyFont="1" applyFill="1" applyBorder="1" applyAlignment="1">
      <alignment horizontal="center" vertical="center" wrapText="1"/>
    </xf>
    <xf numFmtId="0" fontId="2" fillId="16" borderId="114" xfId="0" applyFont="1" applyFill="1" applyBorder="1" applyAlignment="1">
      <alignment vertical="center" wrapText="1"/>
    </xf>
    <xf numFmtId="0" fontId="2" fillId="17" borderId="28" xfId="0" applyFont="1" applyFill="1" applyBorder="1" applyAlignment="1">
      <alignment horizontal="center" vertical="center" wrapText="1"/>
    </xf>
    <xf numFmtId="0" fontId="33" fillId="15" borderId="88" xfId="0" applyFont="1" applyFill="1" applyBorder="1" applyAlignment="1">
      <alignment horizontal="center" vertical="center" wrapText="1"/>
    </xf>
    <xf numFmtId="0" fontId="34" fillId="15" borderId="89"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84" xfId="0" applyFont="1" applyFill="1" applyBorder="1" applyAlignment="1">
      <alignment horizontal="center" vertical="center" wrapText="1"/>
    </xf>
    <xf numFmtId="0" fontId="17" fillId="0" borderId="17" xfId="0" applyFont="1" applyFill="1" applyBorder="1" applyAlignment="1">
      <alignment vertical="center" wrapText="1"/>
    </xf>
    <xf numFmtId="0" fontId="2" fillId="15" borderId="34" xfId="0" applyFont="1" applyFill="1" applyBorder="1" applyAlignment="1">
      <alignment vertical="center" wrapText="1"/>
    </xf>
    <xf numFmtId="0" fontId="0" fillId="15" borderId="36" xfId="0" applyFill="1" applyBorder="1" applyAlignment="1">
      <alignment vertical="center" wrapText="1"/>
    </xf>
    <xf numFmtId="0" fontId="2" fillId="15" borderId="19" xfId="0" applyFont="1" applyFill="1" applyBorder="1" applyAlignment="1">
      <alignment vertical="center" wrapText="1"/>
    </xf>
    <xf numFmtId="0" fontId="0" fillId="15" borderId="18" xfId="0" applyFill="1" applyBorder="1" applyAlignment="1">
      <alignment vertical="center" wrapText="1"/>
    </xf>
    <xf numFmtId="0" fontId="2" fillId="17" borderId="126" xfId="0" applyFont="1" applyFill="1" applyBorder="1" applyAlignment="1">
      <alignment horizontal="justify" vertical="center" wrapText="1"/>
    </xf>
    <xf numFmtId="0" fontId="7" fillId="10" borderId="58" xfId="0" applyFont="1" applyFill="1" applyBorder="1" applyAlignment="1" applyProtection="1">
      <alignment vertical="center" wrapText="1"/>
    </xf>
    <xf numFmtId="0" fontId="32" fillId="10" borderId="87" xfId="0" applyFont="1" applyFill="1" applyBorder="1" applyAlignment="1">
      <alignment vertical="center" wrapText="1"/>
    </xf>
    <xf numFmtId="0" fontId="32" fillId="10" borderId="82" xfId="0" applyFont="1" applyFill="1" applyBorder="1" applyAlignment="1">
      <alignment vertical="center" wrapText="1"/>
    </xf>
    <xf numFmtId="0" fontId="32" fillId="10" borderId="128" xfId="0" applyFont="1" applyFill="1" applyBorder="1" applyAlignment="1">
      <alignment vertical="center" wrapText="1"/>
    </xf>
    <xf numFmtId="0" fontId="32" fillId="10" borderId="129" xfId="0" applyFont="1" applyFill="1" applyBorder="1" applyAlignment="1">
      <alignment vertical="center" wrapText="1"/>
    </xf>
    <xf numFmtId="0" fontId="29" fillId="4" borderId="130" xfId="0" applyFont="1" applyFill="1" applyBorder="1" applyAlignment="1">
      <alignment horizontal="center" vertical="center" wrapText="1"/>
    </xf>
    <xf numFmtId="0" fontId="29" fillId="4" borderId="130" xfId="0" applyFont="1" applyFill="1" applyBorder="1" applyAlignment="1">
      <alignment horizontal="center" vertical="center" wrapText="1"/>
    </xf>
    <xf numFmtId="0" fontId="0" fillId="0" borderId="130" xfId="0" applyBorder="1" applyAlignment="1">
      <alignment horizontal="center" vertical="center"/>
    </xf>
    <xf numFmtId="0" fontId="32" fillId="0" borderId="1" xfId="0" applyFont="1" applyBorder="1" applyAlignment="1">
      <alignment horizontal="justify" vertical="center" wrapText="1"/>
    </xf>
    <xf numFmtId="0" fontId="32" fillId="0" borderId="1" xfId="0" applyFont="1" applyBorder="1" applyAlignment="1">
      <alignment horizontal="left" vertical="center" wrapText="1"/>
    </xf>
    <xf numFmtId="0" fontId="46" fillId="0" borderId="1" xfId="0" applyFont="1" applyBorder="1" applyAlignment="1">
      <alignment horizontal="left" vertical="center"/>
    </xf>
    <xf numFmtId="0" fontId="32" fillId="0" borderId="1" xfId="0" applyFont="1" applyBorder="1" applyAlignment="1">
      <alignment horizontal="center" vertical="center" wrapText="1"/>
    </xf>
    <xf numFmtId="0" fontId="0" fillId="0" borderId="1" xfId="0" applyBorder="1" applyAlignment="1">
      <alignment horizontal="center" vertical="center"/>
    </xf>
    <xf numFmtId="0" fontId="31" fillId="0" borderId="1" xfId="0" applyFont="1" applyBorder="1" applyAlignment="1">
      <alignment horizontal="left" vertical="center" wrapText="1"/>
    </xf>
    <xf numFmtId="0" fontId="0" fillId="0" borderId="1" xfId="0" applyBorder="1" applyAlignment="1">
      <alignment horizontal="left" vertical="center"/>
    </xf>
    <xf numFmtId="0" fontId="2" fillId="17" borderId="132" xfId="0" applyFont="1" applyFill="1" applyBorder="1" applyAlignment="1">
      <alignment horizontal="center" vertical="center" wrapText="1"/>
    </xf>
    <xf numFmtId="0" fontId="2" fillId="17" borderId="133"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17" borderId="13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3" fillId="0" borderId="131"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135" xfId="0" applyFont="1" applyBorder="1" applyAlignment="1">
      <alignment horizontal="justify" vertical="center" wrapText="1"/>
    </xf>
    <xf numFmtId="0" fontId="39" fillId="0" borderId="131" xfId="0" applyFont="1" applyBorder="1" applyAlignment="1">
      <alignment horizontal="justify" vertical="center" wrapText="1"/>
    </xf>
    <xf numFmtId="0" fontId="39" fillId="0" borderId="45" xfId="0" applyFont="1" applyBorder="1" applyAlignment="1">
      <alignment horizontal="justify" vertical="center" wrapText="1"/>
    </xf>
    <xf numFmtId="0" fontId="39" fillId="0" borderId="59" xfId="0" applyFont="1" applyBorder="1" applyAlignment="1">
      <alignment horizontal="justify" vertical="center" wrapText="1"/>
    </xf>
    <xf numFmtId="0" fontId="39" fillId="0" borderId="131"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131" xfId="0" applyFont="1" applyFill="1" applyBorder="1" applyAlignment="1">
      <alignment horizontal="justify" vertical="center" wrapText="1"/>
    </xf>
    <xf numFmtId="0" fontId="39" fillId="0" borderId="45" xfId="0" applyFont="1" applyFill="1" applyBorder="1" applyAlignment="1">
      <alignment horizontal="justify" vertical="center" wrapText="1"/>
    </xf>
    <xf numFmtId="0" fontId="39" fillId="0" borderId="59" xfId="0" applyFont="1" applyFill="1" applyBorder="1" applyAlignment="1">
      <alignment horizontal="justify" vertical="center" wrapText="1"/>
    </xf>
    <xf numFmtId="0" fontId="39" fillId="0" borderId="131"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9" fillId="0" borderId="136" xfId="0" applyFont="1" applyFill="1" applyBorder="1" applyAlignment="1">
      <alignment horizontal="center" vertical="center" wrapText="1"/>
    </xf>
    <xf numFmtId="0" fontId="39" fillId="0" borderId="137" xfId="0" applyFont="1" applyFill="1" applyBorder="1" applyAlignment="1">
      <alignment horizontal="justify" vertical="center" wrapText="1"/>
    </xf>
    <xf numFmtId="0" fontId="39" fillId="0" borderId="137" xfId="0" applyFont="1" applyFill="1" applyBorder="1" applyAlignment="1">
      <alignment horizontal="justify" vertical="center" wrapText="1"/>
    </xf>
    <xf numFmtId="0" fontId="39" fillId="0" borderId="59" xfId="0" applyFont="1" applyFill="1" applyBorder="1" applyAlignment="1">
      <alignment horizontal="justify" vertical="center" wrapText="1"/>
    </xf>
    <xf numFmtId="0" fontId="36" fillId="10" borderId="138" xfId="0" applyFont="1" applyFill="1" applyBorder="1" applyAlignment="1">
      <alignment horizontal="justify" vertical="center" wrapText="1"/>
    </xf>
    <xf numFmtId="0" fontId="39" fillId="0" borderId="135" xfId="0" applyFont="1" applyFill="1" applyBorder="1" applyAlignment="1">
      <alignment horizontal="justify" vertical="center" wrapText="1"/>
    </xf>
    <xf numFmtId="0" fontId="39" fillId="0" borderId="135" xfId="0" applyFont="1" applyBorder="1" applyAlignment="1">
      <alignment horizontal="justify" vertical="center" wrapText="1"/>
    </xf>
    <xf numFmtId="0" fontId="36" fillId="10" borderId="139" xfId="0" applyFont="1" applyFill="1" applyBorder="1" applyAlignment="1">
      <alignment horizontal="justify" vertical="center" wrapText="1"/>
    </xf>
    <xf numFmtId="0" fontId="2" fillId="16" borderId="140"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97">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E26B0A"/>
      <color rgb="FF009900"/>
      <color rgb="FF00CC00"/>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66.25</c:v>
                </c:pt>
                <c:pt idx="1">
                  <c:v>61.578947368421055</c:v>
                </c:pt>
                <c:pt idx="2">
                  <c:v>72.727272727272734</c:v>
                </c:pt>
                <c:pt idx="3">
                  <c:v>83.571428571428569</c:v>
                </c:pt>
                <c:pt idx="4">
                  <c:v>71.25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80</c:v>
                </c:pt>
                <c:pt idx="1">
                  <c:v>43.333333333333336</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69.705882352941174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62.5</c:v>
                </c:pt>
                <c:pt idx="1">
                  <c:v>60.909090909090907</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86.5</c:v>
                </c:pt>
                <c:pt idx="1">
                  <c:v>65</c:v>
                </c:pt>
                <c:pt idx="2">
                  <c:v>57.5</c:v>
                </c:pt>
                <c:pt idx="3">
                  <c:v>61.25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83.571428571428569</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71.25</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854866</xdr:colOff>
      <xdr:row>9</xdr:row>
      <xdr:rowOff>831541</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973931</xdr:colOff>
      <xdr:row>11</xdr:row>
      <xdr:rowOff>1439544</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14</xdr:row>
      <xdr:rowOff>914399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95249</xdr:colOff>
      <xdr:row>21</xdr:row>
      <xdr:rowOff>282348</xdr:rowOff>
    </xdr:from>
    <xdr:to>
      <xdr:col>22</xdr:col>
      <xdr:colOff>95249</xdr:colOff>
      <xdr:row>22</xdr:row>
      <xdr:rowOff>1013669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92</xdr:row>
      <xdr:rowOff>139169</xdr:rowOff>
    </xdr:from>
    <xdr:to>
      <xdr:col>6</xdr:col>
      <xdr:colOff>697705</xdr:colOff>
      <xdr:row>97</xdr:row>
      <xdr:rowOff>47622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7</xdr:col>
      <xdr:colOff>886647</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erocivil\$Luisa.Arias\2020\GOyC\MIPG\Autodiagnosticos%20MiPG%202020\3.7%20Autodiag%20RC\2020\2020_03_30%20Autodiag_RC_obse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row r="10">
          <cell r="P10">
            <v>80</v>
          </cell>
          <cell r="S10">
            <v>1</v>
          </cell>
        </row>
        <row r="11">
          <cell r="S11">
            <v>2</v>
          </cell>
        </row>
        <row r="12">
          <cell r="S12">
            <v>2</v>
          </cell>
        </row>
        <row r="13">
          <cell r="S13">
            <v>1</v>
          </cell>
        </row>
        <row r="14">
          <cell r="S14">
            <v>2</v>
          </cell>
        </row>
        <row r="15">
          <cell r="S15">
            <v>1</v>
          </cell>
        </row>
        <row r="16">
          <cell r="S16">
            <v>1</v>
          </cell>
        </row>
        <row r="17">
          <cell r="S17">
            <v>2</v>
          </cell>
        </row>
        <row r="18">
          <cell r="S18">
            <v>2</v>
          </cell>
        </row>
        <row r="19">
          <cell r="S19">
            <v>2</v>
          </cell>
        </row>
        <row r="20">
          <cell r="S20">
            <v>2</v>
          </cell>
        </row>
        <row r="21">
          <cell r="S21">
            <v>2</v>
          </cell>
        </row>
        <row r="22">
          <cell r="S22">
            <v>2</v>
          </cell>
        </row>
        <row r="23">
          <cell r="S23">
            <v>3</v>
          </cell>
        </row>
        <row r="24">
          <cell r="S24">
            <v>2</v>
          </cell>
        </row>
        <row r="25">
          <cell r="S25">
            <v>1</v>
          </cell>
        </row>
        <row r="26">
          <cell r="S26">
            <v>1</v>
          </cell>
        </row>
        <row r="27">
          <cell r="S27">
            <v>1</v>
          </cell>
        </row>
        <row r="28">
          <cell r="S28">
            <v>1</v>
          </cell>
        </row>
        <row r="29">
          <cell r="S29">
            <v>2</v>
          </cell>
        </row>
        <row r="30">
          <cell r="S30">
            <v>3</v>
          </cell>
        </row>
        <row r="31">
          <cell r="S31">
            <v>2</v>
          </cell>
        </row>
        <row r="32">
          <cell r="S32">
            <v>2</v>
          </cell>
        </row>
        <row r="33">
          <cell r="S33">
            <v>1</v>
          </cell>
        </row>
        <row r="34">
          <cell r="S34">
            <v>1</v>
          </cell>
        </row>
        <row r="35">
          <cell r="S35">
            <v>1</v>
          </cell>
        </row>
        <row r="36">
          <cell r="S36">
            <v>1</v>
          </cell>
        </row>
        <row r="37">
          <cell r="S37">
            <v>2</v>
          </cell>
        </row>
        <row r="38">
          <cell r="S38">
            <v>2</v>
          </cell>
        </row>
        <row r="39">
          <cell r="S39">
            <v>2</v>
          </cell>
        </row>
        <row r="40">
          <cell r="S40">
            <v>2</v>
          </cell>
        </row>
        <row r="41">
          <cell r="S41">
            <v>2</v>
          </cell>
        </row>
        <row r="42">
          <cell r="S42">
            <v>2</v>
          </cell>
        </row>
        <row r="43">
          <cell r="S43">
            <v>2</v>
          </cell>
        </row>
        <row r="44">
          <cell r="S44">
            <v>1</v>
          </cell>
        </row>
        <row r="45">
          <cell r="S45">
            <v>3</v>
          </cell>
        </row>
        <row r="46">
          <cell r="S46">
            <v>2</v>
          </cell>
        </row>
        <row r="47">
          <cell r="S47">
            <v>3</v>
          </cell>
        </row>
        <row r="48">
          <cell r="S48">
            <v>3</v>
          </cell>
        </row>
        <row r="49">
          <cell r="S49">
            <v>3</v>
          </cell>
        </row>
        <row r="50">
          <cell r="S50">
            <v>3</v>
          </cell>
        </row>
        <row r="51">
          <cell r="S51">
            <v>2</v>
          </cell>
        </row>
        <row r="52">
          <cell r="S52">
            <v>2</v>
          </cell>
        </row>
        <row r="53">
          <cell r="S53">
            <v>2</v>
          </cell>
        </row>
        <row r="54">
          <cell r="S54">
            <v>1</v>
          </cell>
        </row>
        <row r="55">
          <cell r="S55">
            <v>1</v>
          </cell>
        </row>
        <row r="56">
          <cell r="S56">
            <v>2</v>
          </cell>
        </row>
        <row r="57">
          <cell r="S57">
            <v>1</v>
          </cell>
        </row>
        <row r="58">
          <cell r="S58">
            <v>2</v>
          </cell>
        </row>
        <row r="59">
          <cell r="S59">
            <v>2</v>
          </cell>
        </row>
        <row r="60">
          <cell r="S60">
            <v>3</v>
          </cell>
        </row>
        <row r="61">
          <cell r="S61">
            <v>3</v>
          </cell>
        </row>
        <row r="62">
          <cell r="S62">
            <v>2</v>
          </cell>
        </row>
        <row r="63">
          <cell r="S63">
            <v>2</v>
          </cell>
        </row>
        <row r="64">
          <cell r="S64">
            <v>2</v>
          </cell>
        </row>
        <row r="65">
          <cell r="S65">
            <v>2</v>
          </cell>
        </row>
        <row r="66">
          <cell r="S66">
            <v>2</v>
          </cell>
        </row>
        <row r="67">
          <cell r="S67">
            <v>2</v>
          </cell>
        </row>
        <row r="68">
          <cell r="S68">
            <v>2</v>
          </cell>
        </row>
        <row r="69">
          <cell r="S69">
            <v>2</v>
          </cell>
        </row>
        <row r="70">
          <cell r="S70">
            <v>2</v>
          </cell>
        </row>
        <row r="71">
          <cell r="S71">
            <v>1</v>
          </cell>
        </row>
        <row r="72">
          <cell r="S72">
            <v>1</v>
          </cell>
        </row>
        <row r="73">
          <cell r="S73">
            <v>2</v>
          </cell>
        </row>
        <row r="74">
          <cell r="S74">
            <v>1</v>
          </cell>
        </row>
        <row r="75">
          <cell r="S75">
            <v>0</v>
          </cell>
        </row>
        <row r="76">
          <cell r="S76">
            <v>2</v>
          </cell>
        </row>
        <row r="77">
          <cell r="S77">
            <v>2</v>
          </cell>
        </row>
      </sheetData>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Luisa Camila Arias S" id="{D3D30A46-C85E-45B5-9561-1F5DF44971F6}" userId="Luisa Camila Arias 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 dT="2020-04-15T14:48:18.10" personId="{D3D30A46-C85E-45B5-9561-1F5DF44971F6}" id="{0536656E-0E62-4323-AD4F-B83CB48A4FE2}">
    <text>Promedio de la caficacion dada por el Dr Paris, DI, GAC y la OAP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opLeftCell="A4"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9"/>
      <c r="C2" s="50"/>
      <c r="D2" s="50"/>
      <c r="E2" s="50"/>
      <c r="F2" s="50"/>
      <c r="G2" s="50"/>
      <c r="H2" s="50"/>
      <c r="I2" s="50"/>
      <c r="J2" s="50"/>
      <c r="K2" s="50"/>
      <c r="L2" s="50"/>
      <c r="M2" s="50"/>
      <c r="N2" s="50"/>
      <c r="O2" s="50"/>
      <c r="P2" s="50"/>
      <c r="Q2" s="50"/>
      <c r="R2" s="51"/>
    </row>
    <row r="3" spans="2:18" ht="27.95" customHeight="1" x14ac:dyDescent="0.25">
      <c r="B3" s="52"/>
      <c r="C3" s="269" t="s">
        <v>33</v>
      </c>
      <c r="D3" s="269"/>
      <c r="E3" s="269"/>
      <c r="F3" s="269"/>
      <c r="G3" s="269"/>
      <c r="H3" s="269"/>
      <c r="I3" s="269"/>
      <c r="J3" s="269"/>
      <c r="K3" s="269"/>
      <c r="L3" s="269"/>
      <c r="M3" s="269"/>
      <c r="N3" s="269"/>
      <c r="O3" s="269"/>
      <c r="P3" s="269"/>
      <c r="Q3" s="269"/>
      <c r="R3" s="53"/>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2"/>
      <c r="C5" s="269" t="s">
        <v>162</v>
      </c>
      <c r="D5" s="269"/>
      <c r="E5" s="269"/>
      <c r="F5" s="269"/>
      <c r="G5" s="269"/>
      <c r="H5" s="269"/>
      <c r="I5" s="269"/>
      <c r="J5" s="269"/>
      <c r="K5" s="269"/>
      <c r="L5" s="269"/>
      <c r="M5" s="269"/>
      <c r="N5" s="269"/>
      <c r="O5" s="269"/>
      <c r="P5" s="269"/>
      <c r="Q5" s="269"/>
      <c r="R5" s="53"/>
    </row>
    <row r="6" spans="2:18" x14ac:dyDescent="0.25">
      <c r="B6" s="52"/>
      <c r="C6" s="48"/>
      <c r="D6" s="48"/>
      <c r="E6" s="48"/>
      <c r="F6" s="48"/>
      <c r="G6" s="48"/>
      <c r="H6" s="48"/>
      <c r="I6" s="48"/>
      <c r="J6" s="48"/>
      <c r="K6" s="48"/>
      <c r="L6" s="48"/>
      <c r="M6" s="48"/>
      <c r="N6" s="48"/>
      <c r="O6" s="48"/>
      <c r="P6" s="48"/>
      <c r="Q6" s="48"/>
      <c r="R6" s="53"/>
    </row>
    <row r="7" spans="2:18" x14ac:dyDescent="0.25">
      <c r="B7" s="52"/>
      <c r="C7" s="48"/>
      <c r="D7" s="48"/>
      <c r="E7" s="48"/>
      <c r="F7" s="48"/>
      <c r="G7" s="48"/>
      <c r="H7" s="48"/>
      <c r="I7" s="48"/>
      <c r="J7" s="48"/>
      <c r="K7" s="48"/>
      <c r="L7" s="48"/>
      <c r="M7" s="48"/>
      <c r="N7" s="48"/>
      <c r="O7" s="48"/>
      <c r="P7" s="48"/>
      <c r="Q7" s="48"/>
      <c r="R7" s="53"/>
    </row>
    <row r="8" spans="2:18" ht="24.75" customHeight="1" x14ac:dyDescent="0.25">
      <c r="B8" s="52"/>
      <c r="D8" s="270" t="s">
        <v>7</v>
      </c>
      <c r="E8" s="270"/>
      <c r="F8" s="270"/>
      <c r="G8" s="270"/>
      <c r="H8" s="270"/>
      <c r="I8" s="270"/>
      <c r="J8" s="270"/>
      <c r="K8" s="270"/>
      <c r="L8" s="270"/>
      <c r="M8" s="270"/>
      <c r="N8" s="270"/>
      <c r="O8" s="270"/>
      <c r="P8" s="270"/>
      <c r="Q8" s="57"/>
      <c r="R8" s="53"/>
    </row>
    <row r="9" spans="2:18" ht="20.100000000000001" customHeight="1" x14ac:dyDescent="0.25">
      <c r="B9" s="52"/>
      <c r="C9" s="48"/>
      <c r="D9" s="48"/>
      <c r="E9" s="48"/>
      <c r="F9" s="48"/>
      <c r="G9" s="48"/>
      <c r="H9" s="48"/>
      <c r="I9" s="48"/>
      <c r="J9" s="48"/>
      <c r="K9" s="48"/>
      <c r="L9" s="48"/>
      <c r="M9" s="48"/>
      <c r="N9" s="48"/>
      <c r="O9" s="48"/>
      <c r="P9" s="48"/>
      <c r="Q9" s="48"/>
      <c r="R9" s="53"/>
    </row>
    <row r="10" spans="2:18" ht="20.100000000000001" customHeight="1" x14ac:dyDescent="0.25">
      <c r="B10" s="52"/>
      <c r="C10" s="48"/>
      <c r="D10" s="48"/>
      <c r="E10" s="48"/>
      <c r="F10" s="48"/>
      <c r="G10" s="48"/>
      <c r="H10" s="48"/>
      <c r="I10" s="48"/>
      <c r="J10" s="48"/>
      <c r="K10" s="48"/>
      <c r="L10" s="48"/>
      <c r="M10" s="48"/>
      <c r="N10" s="48"/>
      <c r="O10" s="48"/>
      <c r="P10" s="48"/>
      <c r="Q10" s="48"/>
      <c r="R10" s="53"/>
    </row>
    <row r="11" spans="2:18" ht="24.75" customHeight="1" x14ac:dyDescent="0.25">
      <c r="B11" s="52"/>
      <c r="D11" s="270" t="s">
        <v>74</v>
      </c>
      <c r="E11" s="270"/>
      <c r="F11" s="270"/>
      <c r="G11" s="270"/>
      <c r="H11" s="270"/>
      <c r="I11" s="270"/>
      <c r="J11" s="270"/>
      <c r="K11" s="270"/>
      <c r="L11" s="270"/>
      <c r="M11" s="270"/>
      <c r="N11" s="270"/>
      <c r="O11" s="270"/>
      <c r="P11" s="270"/>
      <c r="Q11" s="57"/>
      <c r="R11" s="53"/>
    </row>
    <row r="12" spans="2:18" ht="20.100000000000001" customHeight="1" x14ac:dyDescent="0.25">
      <c r="B12" s="52"/>
      <c r="C12" s="48"/>
      <c r="D12" s="48"/>
      <c r="E12" s="48"/>
      <c r="F12" s="48"/>
      <c r="G12" s="48"/>
      <c r="H12" s="48"/>
      <c r="I12" s="48"/>
      <c r="J12" s="48"/>
      <c r="K12" s="48"/>
      <c r="L12" s="48"/>
      <c r="M12" s="48"/>
      <c r="N12" s="48"/>
      <c r="O12" s="48"/>
      <c r="P12" s="48"/>
      <c r="Q12" s="48"/>
      <c r="R12" s="53"/>
    </row>
    <row r="13" spans="2:18" ht="20.100000000000001" customHeight="1" x14ac:dyDescent="0.25">
      <c r="B13" s="52"/>
      <c r="C13" s="48"/>
      <c r="D13" s="48"/>
      <c r="E13" s="48"/>
      <c r="F13" s="48"/>
      <c r="G13" s="48"/>
      <c r="H13" s="48"/>
      <c r="I13" s="48"/>
      <c r="J13" s="48"/>
      <c r="K13" s="48"/>
      <c r="L13" s="48"/>
      <c r="M13" s="48"/>
      <c r="N13" s="48"/>
      <c r="O13" s="48"/>
      <c r="P13" s="48"/>
      <c r="Q13" s="48"/>
      <c r="R13" s="53"/>
    </row>
    <row r="14" spans="2:18" ht="24.75" customHeight="1" x14ac:dyDescent="0.25">
      <c r="B14" s="52"/>
      <c r="D14" s="270" t="s">
        <v>227</v>
      </c>
      <c r="E14" s="270"/>
      <c r="F14" s="270"/>
      <c r="G14" s="270"/>
      <c r="H14" s="270"/>
      <c r="I14" s="270"/>
      <c r="J14" s="270"/>
      <c r="K14" s="270"/>
      <c r="L14" s="270"/>
      <c r="M14" s="270"/>
      <c r="N14" s="270"/>
      <c r="O14" s="270"/>
      <c r="P14" s="270"/>
      <c r="Q14" s="57"/>
      <c r="R14" s="53"/>
    </row>
    <row r="15" spans="2:18" ht="20.100000000000001" customHeight="1" x14ac:dyDescent="0.25">
      <c r="B15" s="52"/>
      <c r="C15" s="48"/>
      <c r="D15" s="48"/>
      <c r="E15" s="48"/>
      <c r="F15" s="48"/>
      <c r="G15" s="48"/>
      <c r="H15" s="48"/>
      <c r="I15" s="48"/>
      <c r="J15" s="48"/>
      <c r="K15" s="48"/>
      <c r="L15" s="48"/>
      <c r="M15" s="48"/>
      <c r="N15" s="48"/>
      <c r="O15" s="48"/>
      <c r="P15" s="48"/>
      <c r="Q15" s="48"/>
      <c r="R15" s="53"/>
    </row>
    <row r="16" spans="2:18" ht="18.75" customHeight="1" thickBot="1" x14ac:dyDescent="0.3">
      <c r="B16" s="54"/>
      <c r="C16" s="55"/>
      <c r="D16" s="55"/>
      <c r="E16" s="55"/>
      <c r="F16" s="55"/>
      <c r="G16" s="55"/>
      <c r="H16" s="55"/>
      <c r="I16" s="55"/>
      <c r="J16" s="55"/>
      <c r="K16" s="55"/>
      <c r="L16" s="55"/>
      <c r="M16" s="55"/>
      <c r="N16" s="55"/>
      <c r="O16" s="55"/>
      <c r="P16" s="55"/>
      <c r="Q16" s="55"/>
      <c r="R16" s="56"/>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topLeftCell="A97"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78" t="s">
        <v>161</v>
      </c>
      <c r="D3" s="279"/>
      <c r="E3" s="279"/>
      <c r="F3" s="279"/>
      <c r="G3" s="279"/>
      <c r="H3" s="279"/>
      <c r="I3" s="279"/>
      <c r="J3" s="279"/>
      <c r="K3" s="279"/>
      <c r="L3" s="279"/>
      <c r="M3" s="279"/>
      <c r="N3" s="279"/>
      <c r="O3" s="279"/>
      <c r="P3" s="279"/>
      <c r="Q3" s="279"/>
      <c r="R3" s="279"/>
      <c r="S3" s="28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81" t="s">
        <v>7</v>
      </c>
      <c r="D5" s="281"/>
      <c r="E5" s="281"/>
      <c r="F5" s="281"/>
      <c r="G5" s="281"/>
      <c r="H5" s="281"/>
      <c r="I5" s="281"/>
      <c r="J5" s="281"/>
      <c r="K5" s="281"/>
      <c r="L5" s="281"/>
      <c r="M5" s="281"/>
      <c r="N5" s="281"/>
      <c r="O5" s="281"/>
      <c r="P5" s="281"/>
      <c r="Q5" s="281"/>
      <c r="R5" s="281"/>
      <c r="S5" s="28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82" t="s">
        <v>119</v>
      </c>
      <c r="D7" s="282"/>
      <c r="E7" s="282"/>
      <c r="F7" s="282"/>
      <c r="G7" s="282"/>
      <c r="H7" s="282"/>
      <c r="I7" s="282"/>
      <c r="J7" s="282"/>
      <c r="K7" s="282"/>
      <c r="L7" s="282"/>
      <c r="M7" s="282"/>
      <c r="N7" s="282"/>
      <c r="O7" s="282"/>
      <c r="P7" s="282"/>
      <c r="Q7" s="282"/>
      <c r="R7" s="282"/>
      <c r="S7" s="282"/>
      <c r="T7" s="11"/>
    </row>
    <row r="8" spans="2:25" ht="15" customHeight="1" x14ac:dyDescent="0.25">
      <c r="B8" s="19"/>
      <c r="C8" s="282"/>
      <c r="D8" s="282"/>
      <c r="E8" s="282"/>
      <c r="F8" s="282"/>
      <c r="G8" s="282"/>
      <c r="H8" s="282"/>
      <c r="I8" s="282"/>
      <c r="J8" s="282"/>
      <c r="K8" s="282"/>
      <c r="L8" s="282"/>
      <c r="M8" s="282"/>
      <c r="N8" s="282"/>
      <c r="O8" s="282"/>
      <c r="P8" s="282"/>
      <c r="Q8" s="282"/>
      <c r="R8" s="282"/>
      <c r="S8" s="282"/>
      <c r="T8" s="11"/>
    </row>
    <row r="9" spans="2:25" ht="15" customHeight="1" x14ac:dyDescent="0.25">
      <c r="B9" s="19"/>
      <c r="C9" s="282"/>
      <c r="D9" s="282"/>
      <c r="E9" s="282"/>
      <c r="F9" s="282"/>
      <c r="G9" s="282"/>
      <c r="H9" s="282"/>
      <c r="I9" s="282"/>
      <c r="J9" s="282"/>
      <c r="K9" s="282"/>
      <c r="L9" s="282"/>
      <c r="M9" s="282"/>
      <c r="N9" s="282"/>
      <c r="O9" s="282"/>
      <c r="P9" s="282"/>
      <c r="Q9" s="282"/>
      <c r="R9" s="282"/>
      <c r="S9" s="282"/>
      <c r="T9" s="11"/>
    </row>
    <row r="10" spans="2:25" ht="15" customHeight="1" x14ac:dyDescent="0.25">
      <c r="B10" s="19"/>
      <c r="C10" s="282"/>
      <c r="D10" s="282"/>
      <c r="E10" s="282"/>
      <c r="F10" s="282"/>
      <c r="G10" s="282"/>
      <c r="H10" s="282"/>
      <c r="I10" s="282"/>
      <c r="J10" s="282"/>
      <c r="K10" s="282"/>
      <c r="L10" s="282"/>
      <c r="M10" s="282"/>
      <c r="N10" s="282"/>
      <c r="O10" s="282"/>
      <c r="P10" s="282"/>
      <c r="Q10" s="282"/>
      <c r="R10" s="282"/>
      <c r="S10" s="282"/>
      <c r="T10" s="11"/>
    </row>
    <row r="11" spans="2:25" ht="15" customHeight="1" x14ac:dyDescent="0.25">
      <c r="B11" s="19"/>
      <c r="C11" s="64"/>
      <c r="D11" s="7"/>
      <c r="E11" s="7"/>
      <c r="F11" s="7"/>
      <c r="G11" s="7"/>
      <c r="H11" s="7"/>
      <c r="I11" s="7"/>
      <c r="J11" s="7"/>
      <c r="L11" s="7"/>
      <c r="M11" s="8"/>
      <c r="N11" s="7"/>
      <c r="O11" s="7"/>
      <c r="P11" s="7"/>
      <c r="Q11" s="7"/>
      <c r="R11" s="7"/>
      <c r="S11" s="7"/>
      <c r="T11" s="11"/>
    </row>
    <row r="12" spans="2:25" ht="15" customHeight="1" x14ac:dyDescent="0.25">
      <c r="B12" s="19"/>
      <c r="C12" s="272" t="s">
        <v>65</v>
      </c>
      <c r="D12" s="273"/>
      <c r="E12" s="273"/>
      <c r="F12" s="273"/>
      <c r="G12" s="273"/>
      <c r="H12" s="273"/>
      <c r="I12" s="273"/>
      <c r="J12" s="273"/>
      <c r="K12" s="273"/>
      <c r="L12" s="273"/>
      <c r="M12" s="273"/>
      <c r="N12" s="273"/>
      <c r="O12" s="273"/>
      <c r="P12" s="273"/>
      <c r="Q12" s="273"/>
      <c r="R12" s="273"/>
      <c r="S12" s="273"/>
      <c r="T12" s="11"/>
    </row>
    <row r="13" spans="2:25" ht="15" customHeight="1" x14ac:dyDescent="0.25">
      <c r="B13" s="19"/>
      <c r="C13" s="273"/>
      <c r="D13" s="273"/>
      <c r="E13" s="273"/>
      <c r="F13" s="273"/>
      <c r="G13" s="273"/>
      <c r="H13" s="273"/>
      <c r="I13" s="273"/>
      <c r="J13" s="273"/>
      <c r="K13" s="273"/>
      <c r="L13" s="273"/>
      <c r="M13" s="273"/>
      <c r="N13" s="273"/>
      <c r="O13" s="273"/>
      <c r="P13" s="273"/>
      <c r="Q13" s="273"/>
      <c r="R13" s="273"/>
      <c r="S13" s="273"/>
      <c r="T13" s="11"/>
    </row>
    <row r="14" spans="2:25" ht="15" customHeight="1" x14ac:dyDescent="0.25">
      <c r="B14" s="19"/>
      <c r="C14" s="64"/>
      <c r="D14" s="7"/>
      <c r="E14" s="7"/>
      <c r="F14" s="7"/>
      <c r="G14" s="7"/>
      <c r="H14" s="7"/>
      <c r="I14" s="7"/>
      <c r="J14" s="7"/>
      <c r="L14" s="7"/>
      <c r="M14" s="8"/>
      <c r="N14" s="7"/>
      <c r="O14" s="7"/>
      <c r="P14" s="7"/>
      <c r="Q14" s="7"/>
      <c r="R14" s="7"/>
      <c r="S14" s="7"/>
      <c r="T14" s="11"/>
    </row>
    <row r="15" spans="2:25" ht="15" customHeight="1" x14ac:dyDescent="0.25">
      <c r="B15" s="19"/>
      <c r="C15" s="66" t="s">
        <v>66</v>
      </c>
      <c r="D15" s="7"/>
      <c r="E15" s="7"/>
      <c r="F15" s="7"/>
      <c r="G15" s="7"/>
      <c r="H15" s="7"/>
      <c r="I15" s="7"/>
      <c r="J15" s="7"/>
      <c r="L15" s="7"/>
      <c r="M15" s="8"/>
      <c r="N15" s="7"/>
      <c r="O15" s="7"/>
      <c r="P15" s="7"/>
      <c r="Q15" s="7"/>
      <c r="R15" s="7"/>
      <c r="S15" s="7"/>
      <c r="T15" s="11"/>
    </row>
    <row r="16" spans="2:25" ht="14.25" customHeight="1" x14ac:dyDescent="0.25">
      <c r="B16" s="19"/>
      <c r="C16" s="64"/>
      <c r="D16" s="7"/>
      <c r="E16" s="7"/>
      <c r="F16" s="7"/>
      <c r="G16" s="7"/>
      <c r="H16" s="7"/>
      <c r="I16" s="7"/>
      <c r="J16" s="7"/>
      <c r="L16" s="7"/>
      <c r="M16" s="8"/>
      <c r="N16" s="7"/>
      <c r="O16" s="7"/>
      <c r="P16" s="7"/>
      <c r="Q16" s="7"/>
      <c r="R16" s="7"/>
      <c r="S16" s="7"/>
      <c r="T16" s="11"/>
    </row>
    <row r="17" spans="2:20" ht="15" customHeight="1" x14ac:dyDescent="0.2">
      <c r="B17" s="19"/>
      <c r="C17" s="7" t="s">
        <v>27</v>
      </c>
      <c r="D17" s="73"/>
      <c r="E17" s="73"/>
      <c r="F17" s="73"/>
      <c r="G17" s="82"/>
      <c r="H17" s="82"/>
      <c r="I17" s="82"/>
      <c r="J17" s="82"/>
      <c r="K17" s="82"/>
      <c r="L17" s="82"/>
      <c r="M17" s="82"/>
      <c r="N17" s="82"/>
      <c r="O17" s="82"/>
      <c r="P17" s="82"/>
      <c r="Q17" s="82"/>
      <c r="R17" s="82"/>
      <c r="S17" s="82"/>
      <c r="T17" s="11"/>
    </row>
    <row r="18" spans="2:20" ht="15" customHeight="1" x14ac:dyDescent="0.2">
      <c r="B18" s="19"/>
      <c r="C18" s="73"/>
      <c r="D18" s="73"/>
      <c r="E18" s="73"/>
      <c r="F18" s="73"/>
      <c r="G18" s="82"/>
      <c r="H18" s="82"/>
      <c r="I18" s="82"/>
      <c r="J18" s="82"/>
      <c r="K18" s="82"/>
      <c r="L18" s="82"/>
      <c r="M18" s="82"/>
      <c r="N18" s="82"/>
      <c r="O18" s="82"/>
      <c r="P18" s="82"/>
      <c r="Q18" s="82"/>
      <c r="R18" s="82"/>
      <c r="S18" s="82"/>
      <c r="T18" s="11"/>
    </row>
    <row r="19" spans="2:20" ht="15" customHeight="1" x14ac:dyDescent="0.2">
      <c r="B19" s="19"/>
      <c r="C19" s="74" t="s">
        <v>13</v>
      </c>
      <c r="D19" s="64" t="s">
        <v>265</v>
      </c>
      <c r="E19" s="73"/>
      <c r="F19" s="73"/>
      <c r="G19" s="7"/>
      <c r="H19" s="7"/>
      <c r="I19" s="7"/>
      <c r="J19" s="7"/>
      <c r="L19" s="7"/>
      <c r="M19" s="8"/>
      <c r="N19" s="7"/>
      <c r="O19" s="7"/>
      <c r="P19" s="7"/>
      <c r="Q19" s="7"/>
      <c r="R19" s="7"/>
      <c r="S19" s="7"/>
      <c r="T19" s="11"/>
    </row>
    <row r="20" spans="2:20" ht="15" customHeight="1" x14ac:dyDescent="0.2">
      <c r="B20" s="19"/>
      <c r="C20" s="74" t="s">
        <v>13</v>
      </c>
      <c r="D20" s="7" t="s">
        <v>120</v>
      </c>
      <c r="E20" s="73"/>
      <c r="F20" s="73"/>
      <c r="G20" s="7"/>
      <c r="H20" s="7"/>
      <c r="I20" s="7"/>
      <c r="J20" s="7"/>
      <c r="L20" s="7"/>
      <c r="M20" s="8"/>
      <c r="N20" s="7"/>
      <c r="O20" s="7"/>
      <c r="P20" s="7"/>
      <c r="Q20" s="7"/>
      <c r="R20" s="7"/>
      <c r="S20" s="7"/>
      <c r="T20" s="11"/>
    </row>
    <row r="21" spans="2:20" ht="15" customHeight="1" x14ac:dyDescent="0.2">
      <c r="B21" s="19"/>
      <c r="C21" s="74" t="s">
        <v>13</v>
      </c>
      <c r="D21" s="7" t="s">
        <v>39</v>
      </c>
      <c r="E21" s="73"/>
      <c r="F21" s="73"/>
      <c r="G21" s="7"/>
      <c r="H21" s="7"/>
      <c r="I21" s="7"/>
      <c r="J21" s="7"/>
      <c r="L21" s="7"/>
      <c r="M21" s="8"/>
      <c r="N21" s="7"/>
      <c r="O21" s="7"/>
      <c r="P21" s="7"/>
      <c r="Q21" s="7"/>
      <c r="R21" s="7"/>
      <c r="S21" s="7"/>
      <c r="T21" s="11"/>
    </row>
    <row r="22" spans="2:20" ht="15" customHeight="1" x14ac:dyDescent="0.2">
      <c r="B22" s="19"/>
      <c r="C22" s="74" t="s">
        <v>13</v>
      </c>
      <c r="D22" s="7" t="s">
        <v>120</v>
      </c>
      <c r="E22" s="73"/>
      <c r="F22" s="73"/>
      <c r="G22" s="7"/>
      <c r="H22" s="7"/>
      <c r="I22" s="7"/>
      <c r="J22" s="7"/>
      <c r="L22" s="7"/>
      <c r="M22" s="8"/>
      <c r="N22" s="7"/>
      <c r="O22" s="7"/>
      <c r="P22" s="7"/>
      <c r="Q22" s="7"/>
      <c r="R22" s="7"/>
      <c r="S22" s="7"/>
      <c r="T22" s="11"/>
    </row>
    <row r="23" spans="2:20" ht="15" customHeight="1" x14ac:dyDescent="0.2">
      <c r="B23" s="19"/>
      <c r="C23" s="74" t="s">
        <v>13</v>
      </c>
      <c r="D23" s="90" t="s">
        <v>164</v>
      </c>
      <c r="E23" s="73"/>
      <c r="F23" s="73"/>
      <c r="G23" s="7"/>
      <c r="H23" s="7"/>
      <c r="I23" s="7"/>
      <c r="J23" s="7"/>
      <c r="L23" s="7"/>
      <c r="M23" s="8"/>
      <c r="N23" s="7"/>
      <c r="O23" s="7"/>
      <c r="P23" s="7"/>
      <c r="Q23" s="7"/>
      <c r="R23" s="7"/>
      <c r="S23" s="7"/>
      <c r="T23" s="11"/>
    </row>
    <row r="24" spans="2:20" ht="15" customHeight="1" x14ac:dyDescent="0.2">
      <c r="B24" s="19"/>
      <c r="C24" s="74" t="s">
        <v>13</v>
      </c>
      <c r="D24" s="3" t="s">
        <v>75</v>
      </c>
      <c r="E24" s="73"/>
      <c r="F24" s="73"/>
      <c r="G24" s="7"/>
      <c r="H24" s="7"/>
      <c r="I24" s="7"/>
      <c r="J24" s="7"/>
      <c r="L24" s="7"/>
      <c r="M24" s="8"/>
      <c r="N24" s="7"/>
      <c r="O24" s="7"/>
      <c r="P24" s="7"/>
      <c r="Q24" s="7"/>
      <c r="R24" s="7"/>
      <c r="S24" s="7"/>
      <c r="T24" s="11"/>
    </row>
    <row r="25" spans="2:20" ht="15" customHeight="1" x14ac:dyDescent="0.2">
      <c r="B25" s="19"/>
      <c r="C25" s="74" t="s">
        <v>13</v>
      </c>
      <c r="D25" s="65" t="s">
        <v>40</v>
      </c>
      <c r="E25" s="75"/>
      <c r="F25" s="75"/>
      <c r="G25" s="3"/>
      <c r="H25" s="7"/>
      <c r="I25" s="7"/>
      <c r="J25" s="7"/>
      <c r="L25" s="7"/>
      <c r="M25" s="8"/>
      <c r="N25" s="7"/>
      <c r="O25" s="7"/>
      <c r="P25" s="7"/>
      <c r="Q25" s="7"/>
      <c r="R25" s="7"/>
      <c r="S25" s="7"/>
      <c r="T25" s="11"/>
    </row>
    <row r="26" spans="2:20" ht="15" customHeight="1" x14ac:dyDescent="0.2">
      <c r="B26" s="19"/>
      <c r="C26" s="74"/>
      <c r="D26" s="7"/>
      <c r="E26" s="73"/>
      <c r="F26" s="73"/>
      <c r="G26" s="7"/>
      <c r="H26" s="7"/>
      <c r="I26" s="7"/>
      <c r="J26" s="7"/>
      <c r="L26" s="7"/>
      <c r="M26" s="8"/>
      <c r="N26" s="7"/>
      <c r="O26" s="7"/>
      <c r="P26" s="7"/>
      <c r="Q26" s="7"/>
      <c r="R26" s="7"/>
      <c r="S26" s="7"/>
      <c r="T26" s="11"/>
    </row>
    <row r="27" spans="2:20" ht="15" customHeight="1" x14ac:dyDescent="0.25">
      <c r="B27" s="19"/>
      <c r="C27" s="7" t="s">
        <v>121</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3" t="s">
        <v>14</v>
      </c>
      <c r="D31" s="83" t="s">
        <v>15</v>
      </c>
      <c r="E31" s="83" t="s">
        <v>16</v>
      </c>
      <c r="F31" s="7"/>
      <c r="G31" s="7"/>
      <c r="H31" s="7"/>
      <c r="I31" s="7"/>
      <c r="J31" s="7"/>
      <c r="L31" s="7"/>
      <c r="M31" s="8"/>
      <c r="N31" s="7"/>
      <c r="O31" s="7"/>
      <c r="P31" s="7"/>
      <c r="Q31" s="7"/>
      <c r="R31" s="7"/>
      <c r="S31" s="7"/>
      <c r="T31" s="11"/>
    </row>
    <row r="32" spans="2:20" ht="15" customHeight="1" x14ac:dyDescent="0.25">
      <c r="B32" s="19"/>
      <c r="C32" s="58" t="s">
        <v>17</v>
      </c>
      <c r="D32" s="59">
        <v>1</v>
      </c>
      <c r="E32" s="85"/>
      <c r="F32" s="7"/>
      <c r="G32" s="7"/>
      <c r="H32" s="7"/>
      <c r="I32" s="7"/>
      <c r="J32" s="7"/>
      <c r="L32" s="7"/>
      <c r="M32" s="8"/>
      <c r="N32" s="7"/>
      <c r="O32" s="7"/>
      <c r="P32" s="7"/>
      <c r="Q32" s="7"/>
      <c r="R32" s="7"/>
      <c r="S32" s="7"/>
      <c r="T32" s="11"/>
    </row>
    <row r="33" spans="2:20" ht="15" customHeight="1" x14ac:dyDescent="0.25">
      <c r="B33" s="19"/>
      <c r="C33" s="60" t="s">
        <v>18</v>
      </c>
      <c r="D33" s="61">
        <v>2</v>
      </c>
      <c r="E33" s="86"/>
      <c r="F33" s="7"/>
      <c r="G33" s="7"/>
      <c r="H33" s="7"/>
      <c r="I33" s="7"/>
      <c r="J33" s="7"/>
      <c r="L33" s="7"/>
      <c r="M33" s="8"/>
      <c r="N33" s="7"/>
      <c r="O33" s="7"/>
      <c r="P33" s="7"/>
      <c r="Q33" s="7"/>
      <c r="R33" s="7"/>
      <c r="S33" s="7"/>
      <c r="T33" s="11"/>
    </row>
    <row r="34" spans="2:20" ht="15" customHeight="1" x14ac:dyDescent="0.25">
      <c r="B34" s="19"/>
      <c r="C34" s="60" t="s">
        <v>19</v>
      </c>
      <c r="D34" s="61">
        <v>3</v>
      </c>
      <c r="E34" s="87"/>
      <c r="F34" s="7"/>
      <c r="G34" s="7"/>
      <c r="H34" s="7"/>
      <c r="I34" s="7"/>
      <c r="J34" s="7"/>
      <c r="L34" s="7"/>
      <c r="M34" s="8"/>
      <c r="N34" s="7"/>
      <c r="O34" s="7"/>
      <c r="P34" s="7"/>
      <c r="Q34" s="7"/>
      <c r="R34" s="7"/>
      <c r="S34" s="7"/>
      <c r="T34" s="11"/>
    </row>
    <row r="35" spans="2:20" ht="15" customHeight="1" x14ac:dyDescent="0.25">
      <c r="B35" s="19"/>
      <c r="C35" s="60" t="s">
        <v>20</v>
      </c>
      <c r="D35" s="61">
        <v>4</v>
      </c>
      <c r="E35" s="88"/>
      <c r="F35" s="7"/>
      <c r="G35" s="7"/>
      <c r="H35" s="7"/>
      <c r="I35" s="7"/>
      <c r="J35" s="7"/>
      <c r="L35" s="7"/>
      <c r="M35" s="8"/>
      <c r="N35" s="7"/>
      <c r="O35" s="7"/>
      <c r="P35" s="7"/>
      <c r="Q35" s="7"/>
      <c r="R35" s="7"/>
      <c r="S35" s="7"/>
      <c r="T35" s="11"/>
    </row>
    <row r="36" spans="2:20" ht="15" customHeight="1" x14ac:dyDescent="0.25">
      <c r="B36" s="19"/>
      <c r="C36" s="62" t="s">
        <v>21</v>
      </c>
      <c r="D36" s="63">
        <v>5</v>
      </c>
      <c r="E36" s="89"/>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72" t="s">
        <v>266</v>
      </c>
      <c r="D38" s="273"/>
      <c r="E38" s="273"/>
      <c r="F38" s="273"/>
      <c r="G38" s="273"/>
      <c r="H38" s="273"/>
      <c r="I38" s="273"/>
      <c r="J38" s="273"/>
      <c r="K38" s="273"/>
      <c r="L38" s="273"/>
      <c r="M38" s="273"/>
      <c r="N38" s="273"/>
      <c r="O38" s="273"/>
      <c r="P38" s="273"/>
      <c r="Q38" s="273"/>
      <c r="R38" s="273"/>
      <c r="S38" s="273"/>
      <c r="T38" s="11"/>
    </row>
    <row r="39" spans="2:20" ht="15" customHeight="1" x14ac:dyDescent="0.25">
      <c r="B39" s="19"/>
      <c r="C39" s="273"/>
      <c r="D39" s="273"/>
      <c r="E39" s="273"/>
      <c r="F39" s="273"/>
      <c r="G39" s="273"/>
      <c r="H39" s="273"/>
      <c r="I39" s="273"/>
      <c r="J39" s="273"/>
      <c r="K39" s="273"/>
      <c r="L39" s="273"/>
      <c r="M39" s="273"/>
      <c r="N39" s="273"/>
      <c r="O39" s="273"/>
      <c r="P39" s="273"/>
      <c r="Q39" s="273"/>
      <c r="R39" s="273"/>
      <c r="S39" s="273"/>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0" t="s">
        <v>67</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76" t="s">
        <v>262</v>
      </c>
      <c r="D43" s="277"/>
      <c r="E43" s="277"/>
      <c r="F43" s="277"/>
      <c r="G43" s="277"/>
      <c r="H43" s="277"/>
      <c r="I43" s="277"/>
      <c r="J43" s="277"/>
      <c r="K43" s="277"/>
      <c r="L43" s="277"/>
      <c r="M43" s="277"/>
      <c r="N43" s="277"/>
      <c r="O43" s="277"/>
      <c r="P43" s="277"/>
      <c r="Q43" s="277"/>
      <c r="R43" s="277"/>
      <c r="S43" s="277"/>
      <c r="T43" s="11"/>
    </row>
    <row r="44" spans="2:20" ht="15" customHeight="1" x14ac:dyDescent="0.25">
      <c r="B44" s="19"/>
      <c r="C44" s="277"/>
      <c r="D44" s="277"/>
      <c r="E44" s="277"/>
      <c r="F44" s="277"/>
      <c r="G44" s="277"/>
      <c r="H44" s="277"/>
      <c r="I44" s="277"/>
      <c r="J44" s="277"/>
      <c r="K44" s="277"/>
      <c r="L44" s="277"/>
      <c r="M44" s="277"/>
      <c r="N44" s="277"/>
      <c r="O44" s="277"/>
      <c r="P44" s="277"/>
      <c r="Q44" s="277"/>
      <c r="R44" s="277"/>
      <c r="S44" s="277"/>
      <c r="T44" s="11"/>
    </row>
    <row r="45" spans="2:20" ht="15" customHeight="1" x14ac:dyDescent="0.25">
      <c r="B45" s="19"/>
      <c r="C45" s="277"/>
      <c r="D45" s="277"/>
      <c r="E45" s="277"/>
      <c r="F45" s="277"/>
      <c r="G45" s="277"/>
      <c r="H45" s="277"/>
      <c r="I45" s="277"/>
      <c r="J45" s="277"/>
      <c r="K45" s="277"/>
      <c r="L45" s="277"/>
      <c r="M45" s="277"/>
      <c r="N45" s="277"/>
      <c r="O45" s="277"/>
      <c r="P45" s="277"/>
      <c r="Q45" s="277"/>
      <c r="R45" s="277"/>
      <c r="S45" s="277"/>
      <c r="T45" s="11"/>
    </row>
    <row r="46" spans="2:20" ht="15" customHeight="1" x14ac:dyDescent="0.25">
      <c r="B46" s="19"/>
      <c r="C46" s="277"/>
      <c r="D46" s="277"/>
      <c r="E46" s="277"/>
      <c r="F46" s="277"/>
      <c r="G46" s="277"/>
      <c r="H46" s="277"/>
      <c r="I46" s="277"/>
      <c r="J46" s="277"/>
      <c r="K46" s="277"/>
      <c r="L46" s="277"/>
      <c r="M46" s="277"/>
      <c r="N46" s="277"/>
      <c r="O46" s="277"/>
      <c r="P46" s="277"/>
      <c r="Q46" s="277"/>
      <c r="R46" s="277"/>
      <c r="S46" s="277"/>
      <c r="T46" s="11"/>
    </row>
    <row r="47" spans="2:20" ht="15" customHeight="1" x14ac:dyDescent="0.25">
      <c r="B47" s="19"/>
      <c r="C47" s="277"/>
      <c r="D47" s="277"/>
      <c r="E47" s="277"/>
      <c r="F47" s="277"/>
      <c r="G47" s="277"/>
      <c r="H47" s="277"/>
      <c r="I47" s="277"/>
      <c r="J47" s="277"/>
      <c r="K47" s="277"/>
      <c r="L47" s="277"/>
      <c r="M47" s="277"/>
      <c r="N47" s="277"/>
      <c r="O47" s="277"/>
      <c r="P47" s="277"/>
      <c r="Q47" s="277"/>
      <c r="R47" s="277"/>
      <c r="S47" s="277"/>
      <c r="T47" s="11"/>
    </row>
    <row r="48" spans="2:20" ht="15" customHeight="1" x14ac:dyDescent="0.25">
      <c r="B48" s="19"/>
      <c r="C48" s="277"/>
      <c r="D48" s="277"/>
      <c r="E48" s="277"/>
      <c r="F48" s="277"/>
      <c r="G48" s="277"/>
      <c r="H48" s="277"/>
      <c r="I48" s="277"/>
      <c r="J48" s="277"/>
      <c r="K48" s="277"/>
      <c r="L48" s="277"/>
      <c r="M48" s="277"/>
      <c r="N48" s="277"/>
      <c r="O48" s="277"/>
      <c r="P48" s="277"/>
      <c r="Q48" s="277"/>
      <c r="R48" s="277"/>
      <c r="S48" s="277"/>
      <c r="T48" s="11"/>
    </row>
    <row r="49" spans="2:20" ht="15" customHeight="1" x14ac:dyDescent="0.25">
      <c r="B49" s="19"/>
      <c r="C49" s="277"/>
      <c r="D49" s="277"/>
      <c r="E49" s="277"/>
      <c r="F49" s="277"/>
      <c r="G49" s="277"/>
      <c r="H49" s="277"/>
      <c r="I49" s="277"/>
      <c r="J49" s="277"/>
      <c r="K49" s="277"/>
      <c r="L49" s="277"/>
      <c r="M49" s="277"/>
      <c r="N49" s="277"/>
      <c r="O49" s="277"/>
      <c r="P49" s="277"/>
      <c r="Q49" s="277"/>
      <c r="R49" s="277"/>
      <c r="S49" s="277"/>
      <c r="T49" s="11"/>
    </row>
    <row r="50" spans="2:20" ht="15" customHeight="1" x14ac:dyDescent="0.25">
      <c r="B50" s="19"/>
      <c r="C50" s="277"/>
      <c r="D50" s="277"/>
      <c r="E50" s="277"/>
      <c r="F50" s="277"/>
      <c r="G50" s="277"/>
      <c r="H50" s="277"/>
      <c r="I50" s="277"/>
      <c r="J50" s="277"/>
      <c r="K50" s="277"/>
      <c r="L50" s="277"/>
      <c r="M50" s="277"/>
      <c r="N50" s="277"/>
      <c r="O50" s="277"/>
      <c r="P50" s="277"/>
      <c r="Q50" s="277"/>
      <c r="R50" s="277"/>
      <c r="S50" s="277"/>
      <c r="T50" s="11"/>
    </row>
    <row r="51" spans="2:20" ht="15" customHeight="1" x14ac:dyDescent="0.25">
      <c r="B51" s="19"/>
      <c r="C51" s="277"/>
      <c r="D51" s="277"/>
      <c r="E51" s="277"/>
      <c r="F51" s="277"/>
      <c r="G51" s="277"/>
      <c r="H51" s="277"/>
      <c r="I51" s="277"/>
      <c r="J51" s="277"/>
      <c r="K51" s="277"/>
      <c r="L51" s="277"/>
      <c r="M51" s="277"/>
      <c r="N51" s="277"/>
      <c r="O51" s="277"/>
      <c r="P51" s="277"/>
      <c r="Q51" s="277"/>
      <c r="R51" s="277"/>
      <c r="S51" s="277"/>
      <c r="T51" s="11"/>
    </row>
    <row r="52" spans="2:20" ht="15" customHeight="1" x14ac:dyDescent="0.25">
      <c r="B52" s="19"/>
      <c r="C52" s="277"/>
      <c r="D52" s="277"/>
      <c r="E52" s="277"/>
      <c r="F52" s="277"/>
      <c r="G52" s="277"/>
      <c r="H52" s="277"/>
      <c r="I52" s="277"/>
      <c r="J52" s="277"/>
      <c r="K52" s="277"/>
      <c r="L52" s="277"/>
      <c r="M52" s="277"/>
      <c r="N52" s="277"/>
      <c r="O52" s="277"/>
      <c r="P52" s="277"/>
      <c r="Q52" s="277"/>
      <c r="R52" s="277"/>
      <c r="S52" s="277"/>
      <c r="T52" s="11"/>
    </row>
    <row r="53" spans="2:20" ht="15" customHeight="1" x14ac:dyDescent="0.25">
      <c r="B53" s="19"/>
      <c r="C53" s="277"/>
      <c r="D53" s="277"/>
      <c r="E53" s="277"/>
      <c r="F53" s="277"/>
      <c r="G53" s="277"/>
      <c r="H53" s="277"/>
      <c r="I53" s="277"/>
      <c r="J53" s="277"/>
      <c r="K53" s="277"/>
      <c r="L53" s="277"/>
      <c r="M53" s="277"/>
      <c r="N53" s="277"/>
      <c r="O53" s="277"/>
      <c r="P53" s="277"/>
      <c r="Q53" s="277"/>
      <c r="R53" s="277"/>
      <c r="S53" s="277"/>
      <c r="T53" s="11"/>
    </row>
    <row r="54" spans="2:20" ht="15" customHeight="1" x14ac:dyDescent="0.25">
      <c r="B54" s="19"/>
      <c r="C54" s="277"/>
      <c r="D54" s="277"/>
      <c r="E54" s="277"/>
      <c r="F54" s="277"/>
      <c r="G54" s="277"/>
      <c r="H54" s="277"/>
      <c r="I54" s="277"/>
      <c r="J54" s="277"/>
      <c r="K54" s="277"/>
      <c r="L54" s="277"/>
      <c r="M54" s="277"/>
      <c r="N54" s="277"/>
      <c r="O54" s="277"/>
      <c r="P54" s="277"/>
      <c r="Q54" s="277"/>
      <c r="R54" s="277"/>
      <c r="S54" s="277"/>
      <c r="T54" s="11"/>
    </row>
    <row r="55" spans="2:20" ht="15" customHeight="1" x14ac:dyDescent="0.25">
      <c r="B55" s="19"/>
      <c r="C55" s="277"/>
      <c r="D55" s="277"/>
      <c r="E55" s="277"/>
      <c r="F55" s="277"/>
      <c r="G55" s="277"/>
      <c r="H55" s="277"/>
      <c r="I55" s="277"/>
      <c r="J55" s="277"/>
      <c r="K55" s="277"/>
      <c r="L55" s="277"/>
      <c r="M55" s="277"/>
      <c r="N55" s="277"/>
      <c r="O55" s="277"/>
      <c r="P55" s="277"/>
      <c r="Q55" s="277"/>
      <c r="R55" s="277"/>
      <c r="S55" s="277"/>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72" t="s">
        <v>68</v>
      </c>
      <c r="D57" s="273"/>
      <c r="E57" s="273"/>
      <c r="F57" s="273"/>
      <c r="G57" s="273"/>
      <c r="H57" s="273"/>
      <c r="I57" s="273"/>
      <c r="J57" s="273"/>
      <c r="K57" s="273"/>
      <c r="L57" s="273"/>
      <c r="M57" s="273"/>
      <c r="N57" s="273"/>
      <c r="O57" s="273"/>
      <c r="P57" s="273"/>
      <c r="Q57" s="273"/>
      <c r="R57" s="273"/>
      <c r="S57" s="273"/>
      <c r="T57" s="11"/>
    </row>
    <row r="58" spans="2:20" ht="15" customHeight="1" x14ac:dyDescent="0.25">
      <c r="B58" s="19"/>
      <c r="C58" s="273"/>
      <c r="D58" s="273"/>
      <c r="E58" s="273"/>
      <c r="F58" s="273"/>
      <c r="G58" s="273"/>
      <c r="H58" s="273"/>
      <c r="I58" s="273"/>
      <c r="J58" s="273"/>
      <c r="K58" s="273"/>
      <c r="L58" s="273"/>
      <c r="M58" s="273"/>
      <c r="N58" s="273"/>
      <c r="O58" s="273"/>
      <c r="P58" s="273"/>
      <c r="Q58" s="273"/>
      <c r="R58" s="273"/>
      <c r="S58" s="273"/>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28</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4"/>
      <c r="D62" s="7"/>
      <c r="E62" s="7"/>
      <c r="F62" s="7"/>
      <c r="G62" s="7"/>
      <c r="H62" s="7"/>
      <c r="I62" s="7"/>
      <c r="J62" s="7"/>
      <c r="L62" s="7"/>
      <c r="M62" s="8"/>
      <c r="N62" s="7"/>
      <c r="O62" s="7"/>
      <c r="P62" s="7"/>
      <c r="Q62" s="7"/>
      <c r="R62" s="7"/>
      <c r="S62" s="7"/>
      <c r="T62" s="11"/>
    </row>
    <row r="63" spans="2:20" ht="15" customHeight="1" x14ac:dyDescent="0.25">
      <c r="B63" s="19"/>
      <c r="C63" s="66" t="s">
        <v>29</v>
      </c>
      <c r="D63" s="7"/>
      <c r="E63" s="7"/>
      <c r="F63" s="7"/>
      <c r="G63" s="7"/>
      <c r="H63" s="7"/>
      <c r="I63" s="7"/>
      <c r="J63" s="7"/>
      <c r="L63" s="7"/>
      <c r="M63" s="8"/>
      <c r="N63" s="7"/>
      <c r="O63" s="7"/>
      <c r="P63" s="7"/>
      <c r="Q63" s="7"/>
      <c r="R63" s="7"/>
      <c r="S63" s="7"/>
      <c r="T63" s="11"/>
    </row>
    <row r="64" spans="2:20" ht="15" customHeight="1" x14ac:dyDescent="0.25">
      <c r="B64" s="19"/>
      <c r="C64" s="64"/>
      <c r="D64" s="7"/>
      <c r="E64" s="7"/>
      <c r="F64" s="7"/>
      <c r="G64" s="7"/>
      <c r="H64" s="7"/>
      <c r="I64" s="7"/>
      <c r="J64" s="7"/>
      <c r="L64" s="7"/>
      <c r="M64" s="8"/>
      <c r="N64" s="7"/>
      <c r="O64" s="7"/>
      <c r="P64" s="7"/>
      <c r="Q64" s="7"/>
      <c r="R64" s="7"/>
      <c r="S64" s="7"/>
      <c r="T64" s="11"/>
    </row>
    <row r="65" spans="2:20" ht="15" customHeight="1" x14ac:dyDescent="0.25">
      <c r="B65" s="19"/>
      <c r="C65" s="272" t="s">
        <v>69</v>
      </c>
      <c r="D65" s="273"/>
      <c r="E65" s="273"/>
      <c r="F65" s="273"/>
      <c r="G65" s="273"/>
      <c r="H65" s="273"/>
      <c r="I65" s="273"/>
      <c r="J65" s="273"/>
      <c r="K65" s="273"/>
      <c r="L65" s="273"/>
      <c r="M65" s="273"/>
      <c r="N65" s="273"/>
      <c r="O65" s="273"/>
      <c r="P65" s="273"/>
      <c r="Q65" s="273"/>
      <c r="R65" s="273"/>
      <c r="S65" s="273"/>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72" t="s">
        <v>122</v>
      </c>
      <c r="D67" s="273"/>
      <c r="E67" s="273"/>
      <c r="F67" s="273"/>
      <c r="G67" s="273"/>
      <c r="H67" s="273"/>
      <c r="I67" s="273"/>
      <c r="J67" s="273"/>
      <c r="K67" s="273"/>
      <c r="L67" s="273"/>
      <c r="M67" s="273"/>
      <c r="N67" s="273"/>
      <c r="O67" s="273"/>
      <c r="P67" s="273"/>
      <c r="Q67" s="273"/>
      <c r="R67" s="273"/>
      <c r="S67" s="273"/>
      <c r="T67" s="11"/>
    </row>
    <row r="68" spans="2:20" ht="15" customHeight="1" x14ac:dyDescent="0.25">
      <c r="B68" s="19"/>
      <c r="C68" s="273"/>
      <c r="D68" s="273"/>
      <c r="E68" s="273"/>
      <c r="F68" s="273"/>
      <c r="G68" s="273"/>
      <c r="H68" s="273"/>
      <c r="I68" s="273"/>
      <c r="J68" s="273"/>
      <c r="K68" s="273"/>
      <c r="L68" s="273"/>
      <c r="M68" s="273"/>
      <c r="N68" s="273"/>
      <c r="O68" s="273"/>
      <c r="P68" s="273"/>
      <c r="Q68" s="273"/>
      <c r="R68" s="273"/>
      <c r="S68" s="273"/>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70</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72" t="s">
        <v>71</v>
      </c>
      <c r="D72" s="273"/>
      <c r="E72" s="273"/>
      <c r="F72" s="273"/>
      <c r="G72" s="273"/>
      <c r="H72" s="273"/>
      <c r="I72" s="273"/>
      <c r="J72" s="273"/>
      <c r="K72" s="273"/>
      <c r="L72" s="273"/>
      <c r="M72" s="273"/>
      <c r="N72" s="273"/>
      <c r="O72" s="273"/>
      <c r="P72" s="273"/>
      <c r="Q72" s="273"/>
      <c r="R72" s="273"/>
      <c r="S72" s="273"/>
      <c r="T72" s="11"/>
    </row>
    <row r="73" spans="2:20" ht="15" customHeight="1" x14ac:dyDescent="0.25">
      <c r="B73" s="19"/>
      <c r="C73" s="273"/>
      <c r="D73" s="273"/>
      <c r="E73" s="273"/>
      <c r="F73" s="273"/>
      <c r="G73" s="273"/>
      <c r="H73" s="273"/>
      <c r="I73" s="273"/>
      <c r="J73" s="273"/>
      <c r="K73" s="273"/>
      <c r="L73" s="273"/>
      <c r="M73" s="273"/>
      <c r="N73" s="273"/>
      <c r="O73" s="273"/>
      <c r="P73" s="273"/>
      <c r="Q73" s="273"/>
      <c r="R73" s="273"/>
      <c r="S73" s="273"/>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72" t="s">
        <v>267</v>
      </c>
      <c r="D75" s="273"/>
      <c r="E75" s="273"/>
      <c r="F75" s="273"/>
      <c r="G75" s="273"/>
      <c r="H75" s="273"/>
      <c r="I75" s="273"/>
      <c r="J75" s="273"/>
      <c r="K75" s="273"/>
      <c r="L75" s="273"/>
      <c r="M75" s="273"/>
      <c r="N75" s="273"/>
      <c r="O75" s="273"/>
      <c r="P75" s="273"/>
      <c r="Q75" s="273"/>
      <c r="R75" s="273"/>
      <c r="S75" s="273"/>
      <c r="T75" s="11"/>
    </row>
    <row r="76" spans="2:20" ht="15" customHeight="1" x14ac:dyDescent="0.25">
      <c r="B76" s="19"/>
      <c r="C76" s="273"/>
      <c r="D76" s="273"/>
      <c r="E76" s="273"/>
      <c r="F76" s="273"/>
      <c r="G76" s="273"/>
      <c r="H76" s="273"/>
      <c r="I76" s="273"/>
      <c r="J76" s="273"/>
      <c r="K76" s="273"/>
      <c r="L76" s="273"/>
      <c r="M76" s="273"/>
      <c r="N76" s="273"/>
      <c r="O76" s="273"/>
      <c r="P76" s="273"/>
      <c r="Q76" s="273"/>
      <c r="R76" s="273"/>
      <c r="S76" s="273"/>
      <c r="T76" s="11"/>
    </row>
    <row r="77" spans="2:20" ht="15" customHeight="1" x14ac:dyDescent="0.25">
      <c r="B77" s="19"/>
      <c r="C77" s="47"/>
      <c r="D77" s="47"/>
      <c r="E77" s="47"/>
      <c r="F77" s="47"/>
      <c r="G77" s="47"/>
      <c r="H77" s="47"/>
      <c r="I77" s="47"/>
      <c r="J77" s="47"/>
      <c r="K77" s="47"/>
      <c r="L77" s="47"/>
      <c r="M77" s="47"/>
      <c r="N77" s="47"/>
      <c r="O77" s="47"/>
      <c r="P77" s="47"/>
      <c r="Q77" s="47"/>
      <c r="R77" s="47"/>
      <c r="S77" s="47"/>
      <c r="T77" s="11"/>
    </row>
    <row r="78" spans="2:20" ht="15" customHeight="1" x14ac:dyDescent="0.25">
      <c r="B78" s="19"/>
      <c r="C78" s="66" t="s">
        <v>208</v>
      </c>
      <c r="D78" s="7"/>
      <c r="E78" s="7"/>
      <c r="F78" s="7"/>
      <c r="G78" s="7"/>
      <c r="H78" s="7"/>
      <c r="I78" s="7"/>
      <c r="J78" s="7"/>
      <c r="L78" s="7"/>
      <c r="M78" s="8"/>
      <c r="N78" s="7"/>
      <c r="O78" s="7"/>
      <c r="P78" s="7"/>
      <c r="Q78" s="7"/>
      <c r="R78" s="7"/>
      <c r="S78" s="7"/>
      <c r="T78" s="11"/>
    </row>
    <row r="79" spans="2:20" ht="15" customHeight="1" x14ac:dyDescent="0.25">
      <c r="B79" s="19"/>
      <c r="C79" s="64"/>
      <c r="D79" s="7"/>
      <c r="E79" s="7"/>
      <c r="F79" s="7"/>
      <c r="G79" s="7"/>
      <c r="H79" s="7"/>
      <c r="I79" s="7"/>
      <c r="J79" s="7"/>
      <c r="L79" s="7"/>
      <c r="M79" s="8"/>
      <c r="N79" s="7"/>
      <c r="O79" s="7"/>
      <c r="P79" s="7"/>
      <c r="Q79" s="7"/>
      <c r="R79" s="7"/>
      <c r="S79" s="7"/>
      <c r="T79" s="11"/>
    </row>
    <row r="80" spans="2:20" ht="29.25" customHeight="1" x14ac:dyDescent="0.25">
      <c r="B80" s="19"/>
      <c r="C80" s="274" t="s">
        <v>209</v>
      </c>
      <c r="D80" s="274"/>
      <c r="E80" s="274"/>
      <c r="F80" s="274"/>
      <c r="G80" s="274"/>
      <c r="H80" s="274"/>
      <c r="I80" s="274"/>
      <c r="J80" s="274"/>
      <c r="K80" s="274"/>
      <c r="L80" s="274"/>
      <c r="M80" s="274"/>
      <c r="N80" s="274"/>
      <c r="O80" s="274"/>
      <c r="P80" s="274"/>
      <c r="Q80" s="274"/>
      <c r="R80" s="274"/>
      <c r="S80" s="274"/>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210</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256</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3" t="s">
        <v>13</v>
      </c>
      <c r="D86" s="274" t="s">
        <v>223</v>
      </c>
      <c r="E86" s="274"/>
      <c r="F86" s="274"/>
      <c r="G86" s="274"/>
      <c r="H86" s="274"/>
      <c r="I86" s="274"/>
      <c r="J86" s="274"/>
      <c r="K86" s="274"/>
      <c r="L86" s="274"/>
      <c r="M86" s="274"/>
      <c r="N86" s="274"/>
      <c r="O86" s="274"/>
      <c r="P86" s="274"/>
      <c r="Q86" s="274"/>
      <c r="R86" s="274"/>
      <c r="S86" s="274"/>
      <c r="T86" s="11"/>
    </row>
    <row r="87" spans="2:20" ht="15" customHeight="1" x14ac:dyDescent="0.2">
      <c r="B87" s="19"/>
      <c r="C87" s="74" t="s">
        <v>13</v>
      </c>
      <c r="D87" s="7" t="s">
        <v>257</v>
      </c>
      <c r="E87" s="7"/>
      <c r="F87" s="7"/>
      <c r="G87" s="7"/>
      <c r="H87" s="7"/>
      <c r="I87" s="7"/>
      <c r="J87" s="7"/>
      <c r="L87" s="7"/>
      <c r="M87" s="8"/>
      <c r="N87" s="7"/>
      <c r="O87" s="7"/>
      <c r="P87" s="7"/>
      <c r="Q87" s="7"/>
      <c r="R87" s="7"/>
      <c r="S87" s="7"/>
      <c r="T87" s="11"/>
    </row>
    <row r="88" spans="2:20" ht="15" customHeight="1" x14ac:dyDescent="0.2">
      <c r="B88" s="19"/>
      <c r="C88" s="74" t="s">
        <v>13</v>
      </c>
      <c r="D88" s="7" t="s">
        <v>211</v>
      </c>
      <c r="E88" s="7"/>
      <c r="F88" s="7"/>
      <c r="G88" s="7"/>
      <c r="H88" s="7"/>
      <c r="I88" s="7"/>
      <c r="J88" s="7"/>
      <c r="L88" s="7"/>
      <c r="M88" s="8"/>
      <c r="N88" s="7"/>
      <c r="O88" s="7"/>
      <c r="P88" s="7"/>
      <c r="Q88" s="7"/>
      <c r="R88" s="7"/>
      <c r="S88" s="7"/>
      <c r="T88" s="11"/>
    </row>
    <row r="89" spans="2:20" ht="15" customHeight="1" x14ac:dyDescent="0.25">
      <c r="B89" s="19"/>
      <c r="C89" s="93" t="s">
        <v>13</v>
      </c>
      <c r="D89" s="274" t="s">
        <v>212</v>
      </c>
      <c r="E89" s="274"/>
      <c r="F89" s="274"/>
      <c r="G89" s="274"/>
      <c r="H89" s="274"/>
      <c r="I89" s="274"/>
      <c r="J89" s="274"/>
      <c r="K89" s="274"/>
      <c r="L89" s="274"/>
      <c r="M89" s="274"/>
      <c r="N89" s="274"/>
      <c r="O89" s="274"/>
      <c r="P89" s="274"/>
      <c r="Q89" s="274"/>
      <c r="R89" s="274"/>
      <c r="S89" s="274"/>
      <c r="T89" s="11"/>
    </row>
    <row r="90" spans="2:20" ht="15" customHeight="1" x14ac:dyDescent="0.25">
      <c r="B90" s="19"/>
      <c r="C90" s="93" t="s">
        <v>13</v>
      </c>
      <c r="D90" s="274" t="s">
        <v>213</v>
      </c>
      <c r="E90" s="274"/>
      <c r="F90" s="274"/>
      <c r="G90" s="274"/>
      <c r="H90" s="274"/>
      <c r="I90" s="274"/>
      <c r="J90" s="274"/>
      <c r="K90" s="274"/>
      <c r="L90" s="274"/>
      <c r="M90" s="274"/>
      <c r="N90" s="274"/>
      <c r="O90" s="274"/>
      <c r="P90" s="274"/>
      <c r="Q90" s="274"/>
      <c r="R90" s="274"/>
      <c r="S90" s="274"/>
      <c r="T90" s="11"/>
    </row>
    <row r="91" spans="2:20" ht="15" customHeight="1" x14ac:dyDescent="0.2">
      <c r="B91" s="19"/>
      <c r="C91" s="74" t="s">
        <v>13</v>
      </c>
      <c r="D91" s="7" t="s">
        <v>214</v>
      </c>
      <c r="E91" s="7"/>
      <c r="F91" s="7"/>
      <c r="G91" s="7"/>
      <c r="H91" s="7"/>
      <c r="I91" s="7"/>
      <c r="J91" s="7"/>
      <c r="L91" s="7"/>
      <c r="M91" s="8"/>
      <c r="N91" s="7"/>
      <c r="O91" s="7"/>
      <c r="P91" s="7"/>
      <c r="Q91" s="7"/>
      <c r="R91" s="7"/>
      <c r="S91" s="7"/>
      <c r="T91" s="11"/>
    </row>
    <row r="92" spans="2:20" ht="30.75" customHeight="1" x14ac:dyDescent="0.25">
      <c r="B92" s="19"/>
      <c r="C92" s="93" t="s">
        <v>13</v>
      </c>
      <c r="D92" s="274" t="s">
        <v>215</v>
      </c>
      <c r="E92" s="274"/>
      <c r="F92" s="274"/>
      <c r="G92" s="274"/>
      <c r="H92" s="274"/>
      <c r="I92" s="274"/>
      <c r="J92" s="274"/>
      <c r="K92" s="274"/>
      <c r="L92" s="274"/>
      <c r="M92" s="274"/>
      <c r="N92" s="274"/>
      <c r="O92" s="274"/>
      <c r="P92" s="274"/>
      <c r="Q92" s="274"/>
      <c r="R92" s="274"/>
      <c r="S92" s="274"/>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216</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4" t="s">
        <v>13</v>
      </c>
      <c r="D96" s="7" t="s">
        <v>35</v>
      </c>
      <c r="E96" s="7"/>
      <c r="F96" s="7"/>
      <c r="G96" s="7"/>
      <c r="H96" s="7"/>
      <c r="I96" s="7"/>
      <c r="J96" s="7"/>
      <c r="L96" s="7"/>
      <c r="M96" s="8"/>
      <c r="N96" s="7"/>
      <c r="O96" s="7"/>
      <c r="P96" s="7"/>
      <c r="Q96" s="7"/>
      <c r="R96" s="7"/>
      <c r="S96" s="7"/>
      <c r="T96" s="11"/>
    </row>
    <row r="97" spans="2:20" ht="15" customHeight="1" x14ac:dyDescent="0.2">
      <c r="B97" s="19"/>
      <c r="C97" s="74" t="s">
        <v>13</v>
      </c>
      <c r="D97" s="7" t="s">
        <v>36</v>
      </c>
      <c r="E97" s="7"/>
      <c r="F97" s="7"/>
      <c r="G97" s="7"/>
      <c r="H97" s="7"/>
      <c r="I97" s="7"/>
      <c r="J97" s="7"/>
      <c r="L97" s="7"/>
      <c r="M97" s="8"/>
      <c r="N97" s="7"/>
      <c r="O97" s="7"/>
      <c r="P97" s="7"/>
      <c r="Q97" s="7"/>
      <c r="R97" s="7"/>
      <c r="S97" s="7"/>
      <c r="T97" s="11"/>
    </row>
    <row r="98" spans="2:20" ht="15" customHeight="1" x14ac:dyDescent="0.2">
      <c r="B98" s="19"/>
      <c r="C98" s="74" t="s">
        <v>13</v>
      </c>
      <c r="D98" s="7" t="s">
        <v>72</v>
      </c>
      <c r="E98" s="7"/>
      <c r="F98" s="7"/>
      <c r="G98" s="7"/>
      <c r="H98" s="7"/>
      <c r="I98" s="7"/>
      <c r="J98" s="7"/>
      <c r="L98" s="7"/>
      <c r="M98" s="8"/>
      <c r="N98" s="7"/>
      <c r="O98" s="7"/>
      <c r="P98" s="7"/>
      <c r="Q98" s="7"/>
      <c r="R98" s="7"/>
      <c r="S98" s="7"/>
      <c r="T98" s="11"/>
    </row>
    <row r="99" spans="2:20" ht="15" customHeight="1" x14ac:dyDescent="0.2">
      <c r="B99" s="19"/>
      <c r="C99" s="74" t="s">
        <v>13</v>
      </c>
      <c r="D99" s="7" t="s">
        <v>73</v>
      </c>
      <c r="E99" s="7"/>
      <c r="F99" s="7"/>
      <c r="G99" s="7"/>
      <c r="H99" s="7"/>
      <c r="I99" s="7"/>
      <c r="J99" s="7"/>
      <c r="L99" s="7"/>
      <c r="M99" s="8"/>
      <c r="N99" s="7"/>
      <c r="O99" s="7"/>
      <c r="P99" s="7"/>
      <c r="Q99" s="7"/>
      <c r="R99" s="7"/>
      <c r="S99" s="7"/>
      <c r="T99" s="11"/>
    </row>
    <row r="100" spans="2:20" ht="15" customHeight="1" x14ac:dyDescent="0.25">
      <c r="B100" s="19"/>
      <c r="C100" s="64"/>
      <c r="D100" s="7"/>
      <c r="E100" s="7"/>
      <c r="F100" s="7"/>
      <c r="G100" s="7"/>
      <c r="H100" s="7"/>
      <c r="I100" s="7"/>
      <c r="J100" s="7"/>
      <c r="L100" s="7"/>
      <c r="M100" s="8"/>
      <c r="N100" s="7"/>
      <c r="O100" s="7"/>
      <c r="P100" s="7"/>
      <c r="Q100" s="7"/>
      <c r="R100" s="7"/>
      <c r="S100" s="7"/>
      <c r="T100" s="11"/>
    </row>
    <row r="101" spans="2:20" ht="15" customHeight="1" x14ac:dyDescent="0.25">
      <c r="B101" s="19"/>
      <c r="C101" s="7" t="s">
        <v>217</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4" t="s">
        <v>13</v>
      </c>
      <c r="D103" s="7" t="s">
        <v>218</v>
      </c>
      <c r="E103" s="7"/>
      <c r="F103" s="7"/>
      <c r="G103" s="7"/>
      <c r="H103" s="7"/>
      <c r="I103" s="7"/>
      <c r="J103" s="7"/>
      <c r="L103" s="7"/>
      <c r="M103" s="8"/>
      <c r="N103" s="7"/>
      <c r="O103" s="7"/>
      <c r="P103" s="7"/>
      <c r="Q103" s="7"/>
      <c r="R103" s="7"/>
      <c r="S103" s="7"/>
      <c r="T103" s="11"/>
    </row>
    <row r="104" spans="2:20" x14ac:dyDescent="0.2">
      <c r="B104" s="19"/>
      <c r="C104" s="74" t="s">
        <v>13</v>
      </c>
      <c r="D104" s="7" t="s">
        <v>219</v>
      </c>
      <c r="E104" s="7"/>
      <c r="F104" s="7"/>
      <c r="G104" s="7"/>
      <c r="H104" s="7"/>
      <c r="I104" s="7"/>
      <c r="J104" s="7"/>
      <c r="L104" s="7"/>
      <c r="M104" s="8"/>
      <c r="N104" s="7"/>
      <c r="O104" s="7"/>
      <c r="P104" s="7"/>
      <c r="Q104" s="7"/>
      <c r="R104" s="7"/>
      <c r="S104" s="7"/>
      <c r="T104" s="11"/>
    </row>
    <row r="105" spans="2:20" ht="15" customHeight="1" x14ac:dyDescent="0.2">
      <c r="B105" s="19"/>
      <c r="C105" s="74" t="s">
        <v>13</v>
      </c>
      <c r="D105" s="7" t="s">
        <v>220</v>
      </c>
      <c r="E105" s="7"/>
      <c r="F105" s="7"/>
      <c r="G105" s="7"/>
      <c r="H105" s="7"/>
      <c r="I105" s="7"/>
      <c r="J105" s="7"/>
      <c r="L105" s="7"/>
      <c r="M105" s="8"/>
      <c r="N105" s="7"/>
      <c r="O105" s="7"/>
      <c r="P105" s="7"/>
      <c r="Q105" s="7"/>
      <c r="R105" s="7"/>
      <c r="S105" s="7"/>
      <c r="T105" s="11"/>
    </row>
    <row r="106" spans="2:20" ht="15" customHeight="1" x14ac:dyDescent="0.2">
      <c r="B106" s="19"/>
      <c r="C106" s="74" t="s">
        <v>13</v>
      </c>
      <c r="D106" s="7" t="s">
        <v>221</v>
      </c>
      <c r="E106" s="7"/>
      <c r="F106" s="7"/>
      <c r="G106" s="7"/>
      <c r="H106" s="7"/>
      <c r="I106" s="7"/>
      <c r="J106" s="7"/>
      <c r="L106" s="7"/>
      <c r="M106" s="8"/>
      <c r="N106" s="7"/>
      <c r="O106" s="7"/>
      <c r="P106" s="7"/>
      <c r="Q106" s="7"/>
      <c r="R106" s="7"/>
      <c r="S106" s="7"/>
      <c r="T106" s="11"/>
    </row>
    <row r="107" spans="2:20" ht="15" customHeight="1" x14ac:dyDescent="0.2">
      <c r="B107" s="19"/>
      <c r="C107" s="74" t="s">
        <v>13</v>
      </c>
      <c r="D107" s="7" t="s">
        <v>222</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72" t="s">
        <v>37</v>
      </c>
      <c r="D109" s="275"/>
      <c r="E109" s="275"/>
      <c r="F109" s="275"/>
      <c r="G109" s="275"/>
      <c r="H109" s="275"/>
      <c r="I109" s="275"/>
      <c r="J109" s="275"/>
      <c r="K109" s="275"/>
      <c r="L109" s="275"/>
      <c r="M109" s="275"/>
      <c r="N109" s="275"/>
      <c r="O109" s="275"/>
      <c r="P109" s="275"/>
      <c r="Q109" s="275"/>
      <c r="R109" s="275"/>
      <c r="S109" s="275"/>
      <c r="T109" s="11"/>
    </row>
    <row r="110" spans="2:20" ht="15" customHeight="1" x14ac:dyDescent="0.25">
      <c r="B110" s="19"/>
      <c r="C110" s="275"/>
      <c r="D110" s="275"/>
      <c r="E110" s="275"/>
      <c r="F110" s="275"/>
      <c r="G110" s="275"/>
      <c r="H110" s="275"/>
      <c r="I110" s="275"/>
      <c r="J110" s="275"/>
      <c r="K110" s="275"/>
      <c r="L110" s="275"/>
      <c r="M110" s="275"/>
      <c r="N110" s="275"/>
      <c r="O110" s="275"/>
      <c r="P110" s="275"/>
      <c r="Q110" s="275"/>
      <c r="R110" s="275"/>
      <c r="S110" s="275"/>
      <c r="T110" s="11"/>
    </row>
    <row r="111" spans="2:20" ht="15" customHeight="1" x14ac:dyDescent="0.2">
      <c r="B111" s="19"/>
      <c r="C111" s="74"/>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1"/>
      <c r="L112" s="12"/>
      <c r="M112" s="92"/>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71" t="s">
        <v>30</v>
      </c>
      <c r="L120" s="271"/>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1"/>
  <sheetViews>
    <sheetView showGridLines="0" topLeftCell="A5" zoomScale="80" zoomScaleNormal="80" workbookViewId="0">
      <pane xSplit="6" ySplit="5" topLeftCell="G10" activePane="bottomRight" state="frozen"/>
      <selection activeCell="A5" sqref="A5"/>
      <selection pane="topRight" activeCell="G5" sqref="G5"/>
      <selection pane="bottomLeft" activeCell="A10" sqref="A10"/>
      <selection pane="bottomRight" activeCell="J9" sqref="J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44.7109375" style="1" customWidth="1"/>
    <col min="10" max="10" width="3.85546875" style="4" bestFit="1" customWidth="1"/>
    <col min="11" max="11" width="5.28515625" style="1" customWidth="1"/>
    <col min="12" max="12" width="19.140625" style="1" customWidth="1"/>
    <col min="13" max="13" width="6.5703125" style="1" customWidth="1"/>
    <col min="14" max="16" width="0" style="1" hidden="1" customWidth="1"/>
    <col min="17" max="18" width="0" style="1" hidden="1"/>
    <col min="19"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8"/>
    </row>
    <row r="3" spans="2:14" ht="30.75" customHeight="1" x14ac:dyDescent="0.25">
      <c r="B3" s="19"/>
      <c r="C3" s="278" t="s">
        <v>225</v>
      </c>
      <c r="D3" s="279"/>
      <c r="E3" s="279"/>
      <c r="F3" s="279"/>
      <c r="G3" s="279"/>
      <c r="H3" s="279"/>
      <c r="I3" s="279"/>
      <c r="J3" s="5"/>
      <c r="K3" s="5"/>
      <c r="L3" s="5"/>
      <c r="M3" s="5"/>
      <c r="N3" s="5"/>
    </row>
    <row r="4" spans="2:14" ht="11.25" customHeight="1" thickBot="1" x14ac:dyDescent="0.3">
      <c r="B4" s="19"/>
      <c r="C4" s="14"/>
      <c r="D4" s="7"/>
      <c r="E4" s="7"/>
      <c r="F4" s="7"/>
      <c r="G4" s="7"/>
      <c r="H4" s="7"/>
      <c r="I4" s="7"/>
      <c r="J4" s="8"/>
    </row>
    <row r="5" spans="2:14" ht="23.25" x14ac:dyDescent="0.25">
      <c r="B5" s="19"/>
      <c r="C5" s="320" t="s">
        <v>6</v>
      </c>
      <c r="D5" s="321"/>
      <c r="E5" s="321"/>
      <c r="F5" s="321"/>
      <c r="G5" s="322" t="s">
        <v>23</v>
      </c>
      <c r="H5" s="323"/>
      <c r="I5" s="324"/>
      <c r="J5" s="8"/>
    </row>
    <row r="6" spans="2:14" ht="24" thickBot="1" x14ac:dyDescent="0.3">
      <c r="B6" s="19"/>
      <c r="C6" s="325" t="s">
        <v>296</v>
      </c>
      <c r="D6" s="326"/>
      <c r="E6" s="326"/>
      <c r="F6" s="326"/>
      <c r="G6" s="327">
        <f>IF(SUM(H10:H77)=0,"",AVERAGE(H10:H77))</f>
        <v>69.705882352941174</v>
      </c>
      <c r="H6" s="328"/>
      <c r="I6" s="329"/>
      <c r="J6" s="8"/>
    </row>
    <row r="7" spans="2:14" ht="6.75" customHeight="1" thickBot="1" x14ac:dyDescent="0.3">
      <c r="B7" s="19"/>
      <c r="C7" s="14"/>
      <c r="D7" s="7"/>
      <c r="E7" s="7"/>
      <c r="F7" s="7"/>
      <c r="G7" s="7"/>
      <c r="H7" s="7"/>
      <c r="I7" s="7"/>
      <c r="J7" s="8"/>
    </row>
    <row r="8" spans="2:14" ht="14.25" customHeight="1" x14ac:dyDescent="0.25">
      <c r="B8" s="19"/>
      <c r="C8" s="330" t="s">
        <v>268</v>
      </c>
      <c r="D8" s="332" t="s">
        <v>22</v>
      </c>
      <c r="E8" s="334" t="s">
        <v>25</v>
      </c>
      <c r="F8" s="332" t="s">
        <v>22</v>
      </c>
      <c r="G8" s="332" t="s">
        <v>4</v>
      </c>
      <c r="H8" s="332" t="s">
        <v>10</v>
      </c>
      <c r="I8" s="336" t="s">
        <v>315</v>
      </c>
      <c r="J8" s="8"/>
      <c r="K8" s="6"/>
    </row>
    <row r="9" spans="2:14" ht="28.5" customHeight="1" thickBot="1" x14ac:dyDescent="0.3">
      <c r="B9" s="19"/>
      <c r="C9" s="331"/>
      <c r="D9" s="333"/>
      <c r="E9" s="335"/>
      <c r="F9" s="333"/>
      <c r="G9" s="333"/>
      <c r="H9" s="333"/>
      <c r="I9" s="337"/>
      <c r="J9" s="161"/>
      <c r="K9" s="6"/>
    </row>
    <row r="10" spans="2:14" ht="96.75" customHeight="1" x14ac:dyDescent="0.25">
      <c r="B10" s="19"/>
      <c r="C10" s="286" t="s">
        <v>173</v>
      </c>
      <c r="D10" s="297">
        <f>IF(SUM(H10:H17)=0,"",AVERAGE(H10:H17))</f>
        <v>66.25</v>
      </c>
      <c r="E10" s="296" t="s">
        <v>141</v>
      </c>
      <c r="F10" s="338">
        <f>IF(SUM(H10:H14)=0,"",AVERAGE(H10:H14))</f>
        <v>80</v>
      </c>
      <c r="G10" s="136" t="s">
        <v>42</v>
      </c>
      <c r="H10" s="95">
        <v>80</v>
      </c>
      <c r="I10" s="388" t="s">
        <v>398</v>
      </c>
      <c r="J10" s="162">
        <f>+[4]Autodiagnóstico!$S10</f>
        <v>1</v>
      </c>
      <c r="K10" s="6"/>
    </row>
    <row r="11" spans="2:14" ht="129" customHeight="1" x14ac:dyDescent="0.25">
      <c r="B11" s="19"/>
      <c r="C11" s="287"/>
      <c r="D11" s="298"/>
      <c r="E11" s="292"/>
      <c r="F11" s="339"/>
      <c r="G11" s="137" t="s">
        <v>76</v>
      </c>
      <c r="H11" s="95">
        <v>80</v>
      </c>
      <c r="I11" s="103" t="s">
        <v>399</v>
      </c>
      <c r="J11" s="162">
        <f>+[4]Autodiagnóstico!$S11</f>
        <v>2</v>
      </c>
      <c r="K11" s="6"/>
      <c r="L11" s="133" t="s">
        <v>30</v>
      </c>
    </row>
    <row r="12" spans="2:14" ht="135" customHeight="1" x14ac:dyDescent="0.25">
      <c r="B12" s="19"/>
      <c r="C12" s="287"/>
      <c r="D12" s="298"/>
      <c r="E12" s="292"/>
      <c r="F12" s="339"/>
      <c r="G12" s="137" t="s">
        <v>166</v>
      </c>
      <c r="H12" s="95">
        <v>80</v>
      </c>
      <c r="I12" s="103" t="s">
        <v>400</v>
      </c>
      <c r="J12" s="162">
        <f>+[4]Autodiagnóstico!$S12</f>
        <v>2</v>
      </c>
      <c r="K12" s="6"/>
    </row>
    <row r="13" spans="2:14" ht="108.75" customHeight="1" x14ac:dyDescent="0.25">
      <c r="B13" s="19"/>
      <c r="C13" s="287"/>
      <c r="D13" s="298"/>
      <c r="E13" s="292"/>
      <c r="F13" s="339"/>
      <c r="G13" s="137" t="s">
        <v>165</v>
      </c>
      <c r="H13" s="95">
        <v>80</v>
      </c>
      <c r="I13" s="103" t="s">
        <v>401</v>
      </c>
      <c r="J13" s="162">
        <f>+[4]Autodiagnóstico!$S13</f>
        <v>1</v>
      </c>
      <c r="K13" s="6"/>
      <c r="L13" s="133" t="s">
        <v>31</v>
      </c>
    </row>
    <row r="14" spans="2:14" ht="69.75" customHeight="1" x14ac:dyDescent="0.25">
      <c r="B14" s="19"/>
      <c r="C14" s="287"/>
      <c r="D14" s="298"/>
      <c r="E14" s="295"/>
      <c r="F14" s="306"/>
      <c r="G14" s="138" t="s">
        <v>167</v>
      </c>
      <c r="H14" s="96">
        <v>80</v>
      </c>
      <c r="I14" s="104" t="s">
        <v>402</v>
      </c>
      <c r="J14" s="162">
        <f>+[4]Autodiagnóstico!$S14</f>
        <v>2</v>
      </c>
      <c r="K14" s="6"/>
    </row>
    <row r="15" spans="2:14" ht="96" customHeight="1" x14ac:dyDescent="0.25">
      <c r="B15" s="19"/>
      <c r="C15" s="287"/>
      <c r="D15" s="298"/>
      <c r="E15" s="303" t="s">
        <v>43</v>
      </c>
      <c r="F15" s="340">
        <f>IF(SUM(H15:H17)=0,"",AVERAGE(H15:H17))</f>
        <v>43.333333333333336</v>
      </c>
      <c r="G15" s="139" t="s">
        <v>168</v>
      </c>
      <c r="H15" s="110">
        <v>50</v>
      </c>
      <c r="I15" s="111" t="s">
        <v>403</v>
      </c>
      <c r="J15" s="162">
        <f>+[4]Autodiagnóstico!$S15</f>
        <v>1</v>
      </c>
    </row>
    <row r="16" spans="2:14" ht="79.5" customHeight="1" x14ac:dyDescent="0.25">
      <c r="B16" s="19"/>
      <c r="C16" s="287"/>
      <c r="D16" s="298"/>
      <c r="E16" s="304"/>
      <c r="F16" s="341"/>
      <c r="G16" s="140" t="s">
        <v>44</v>
      </c>
      <c r="H16" s="112">
        <v>40</v>
      </c>
      <c r="I16" s="113" t="s">
        <v>404</v>
      </c>
      <c r="J16" s="162">
        <f>+[4]Autodiagnóstico!$S16</f>
        <v>1</v>
      </c>
      <c r="L16" s="141" t="s">
        <v>264</v>
      </c>
    </row>
    <row r="17" spans="2:10" ht="72.75" customHeight="1" thickBot="1" x14ac:dyDescent="0.3">
      <c r="B17" s="19"/>
      <c r="C17" s="288"/>
      <c r="D17" s="299"/>
      <c r="E17" s="305"/>
      <c r="F17" s="342"/>
      <c r="G17" s="142" t="s">
        <v>169</v>
      </c>
      <c r="H17" s="114">
        <v>40</v>
      </c>
      <c r="I17" s="115" t="s">
        <v>270</v>
      </c>
      <c r="J17" s="162">
        <f>+[4]Autodiagnóstico!$S17</f>
        <v>2</v>
      </c>
    </row>
    <row r="18" spans="2:10" ht="75" customHeight="1" x14ac:dyDescent="0.25">
      <c r="B18" s="19"/>
      <c r="C18" s="286" t="s">
        <v>123</v>
      </c>
      <c r="D18" s="297">
        <f>IF(SUM(H18:H36)=0,"",AVERAGE(H18:H36))</f>
        <v>61.578947368421055</v>
      </c>
      <c r="E18" s="289" t="s">
        <v>45</v>
      </c>
      <c r="F18" s="283">
        <f>IF(SUM(H18:H25)=0,"",AVERAGE(H18:H25))</f>
        <v>62.5</v>
      </c>
      <c r="G18" s="143" t="s">
        <v>78</v>
      </c>
      <c r="H18" s="101">
        <v>80</v>
      </c>
      <c r="I18" s="102" t="s">
        <v>405</v>
      </c>
      <c r="J18" s="162">
        <f>+[4]Autodiagnóstico!$S18</f>
        <v>2</v>
      </c>
    </row>
    <row r="19" spans="2:10" ht="75" customHeight="1" x14ac:dyDescent="0.25">
      <c r="B19" s="19"/>
      <c r="C19" s="287"/>
      <c r="D19" s="298"/>
      <c r="E19" s="290"/>
      <c r="F19" s="284"/>
      <c r="G19" s="144" t="s">
        <v>46</v>
      </c>
      <c r="H19" s="95">
        <v>80</v>
      </c>
      <c r="I19" s="103" t="s">
        <v>406</v>
      </c>
      <c r="J19" s="162">
        <f>+[4]Autodiagnóstico!$S19</f>
        <v>2</v>
      </c>
    </row>
    <row r="20" spans="2:10" ht="65.099999999999994" customHeight="1" x14ac:dyDescent="0.25">
      <c r="B20" s="19"/>
      <c r="C20" s="287"/>
      <c r="D20" s="298"/>
      <c r="E20" s="290"/>
      <c r="F20" s="284"/>
      <c r="G20" s="144" t="s">
        <v>170</v>
      </c>
      <c r="H20" s="95">
        <v>50</v>
      </c>
      <c r="I20" s="103" t="s">
        <v>271</v>
      </c>
      <c r="J20" s="162">
        <f>+[4]Autodiagnóstico!$S20</f>
        <v>2</v>
      </c>
    </row>
    <row r="21" spans="2:10" ht="78" customHeight="1" x14ac:dyDescent="0.25">
      <c r="B21" s="19"/>
      <c r="C21" s="287"/>
      <c r="D21" s="298"/>
      <c r="E21" s="290"/>
      <c r="F21" s="284"/>
      <c r="G21" s="144" t="s">
        <v>171</v>
      </c>
      <c r="H21" s="95">
        <v>50</v>
      </c>
      <c r="I21" s="103" t="s">
        <v>272</v>
      </c>
      <c r="J21" s="162">
        <f>+[4]Autodiagnóstico!$S21</f>
        <v>2</v>
      </c>
    </row>
    <row r="22" spans="2:10" ht="74.25" customHeight="1" x14ac:dyDescent="0.25">
      <c r="B22" s="19"/>
      <c r="C22" s="287"/>
      <c r="D22" s="298"/>
      <c r="E22" s="290"/>
      <c r="F22" s="284"/>
      <c r="G22" s="145" t="s">
        <v>79</v>
      </c>
      <c r="H22" s="95">
        <v>80</v>
      </c>
      <c r="I22" s="103" t="s">
        <v>407</v>
      </c>
      <c r="J22" s="162">
        <f>+[4]Autodiagnóstico!$S22</f>
        <v>2</v>
      </c>
    </row>
    <row r="23" spans="2:10" ht="65.099999999999994" customHeight="1" x14ac:dyDescent="0.25">
      <c r="B23" s="19"/>
      <c r="C23" s="287"/>
      <c r="D23" s="298"/>
      <c r="E23" s="290"/>
      <c r="F23" s="284"/>
      <c r="G23" s="144" t="s">
        <v>142</v>
      </c>
      <c r="H23" s="95">
        <v>60</v>
      </c>
      <c r="I23" s="103" t="s">
        <v>304</v>
      </c>
      <c r="J23" s="162">
        <f>+[4]Autodiagnóstico!$S23</f>
        <v>3</v>
      </c>
    </row>
    <row r="24" spans="2:10" ht="65.099999999999994" customHeight="1" x14ac:dyDescent="0.25">
      <c r="B24" s="19"/>
      <c r="C24" s="287"/>
      <c r="D24" s="298"/>
      <c r="E24" s="290"/>
      <c r="F24" s="284"/>
      <c r="G24" s="146" t="s">
        <v>47</v>
      </c>
      <c r="H24" s="95">
        <v>50</v>
      </c>
      <c r="I24" s="106" t="s">
        <v>305</v>
      </c>
      <c r="J24" s="162">
        <f>+[4]Autodiagnóstico!$S24</f>
        <v>2</v>
      </c>
    </row>
    <row r="25" spans="2:10" ht="65.099999999999994" customHeight="1" x14ac:dyDescent="0.25">
      <c r="B25" s="19"/>
      <c r="C25" s="287"/>
      <c r="D25" s="298"/>
      <c r="E25" s="291"/>
      <c r="F25" s="285"/>
      <c r="G25" s="147" t="s">
        <v>136</v>
      </c>
      <c r="H25" s="100">
        <v>50</v>
      </c>
      <c r="I25" s="105" t="s">
        <v>408</v>
      </c>
      <c r="J25" s="162">
        <f>+[4]Autodiagnóstico!$S25</f>
        <v>1</v>
      </c>
    </row>
    <row r="26" spans="2:10" ht="65.099999999999994" customHeight="1" x14ac:dyDescent="0.25">
      <c r="B26" s="19"/>
      <c r="C26" s="287"/>
      <c r="D26" s="298"/>
      <c r="E26" s="292" t="s">
        <v>48</v>
      </c>
      <c r="F26" s="306">
        <f>IF(SUM(H26:H36)=0,"",AVERAGE(H26:H36))</f>
        <v>60.909090909090907</v>
      </c>
      <c r="G26" s="148" t="s">
        <v>152</v>
      </c>
      <c r="H26" s="99">
        <v>50</v>
      </c>
      <c r="I26" s="103" t="s">
        <v>273</v>
      </c>
      <c r="J26" s="162">
        <f>+[4]Autodiagnóstico!$S26</f>
        <v>1</v>
      </c>
    </row>
    <row r="27" spans="2:10" ht="65.099999999999994" customHeight="1" x14ac:dyDescent="0.25">
      <c r="B27" s="19"/>
      <c r="C27" s="287"/>
      <c r="D27" s="298"/>
      <c r="E27" s="292"/>
      <c r="F27" s="284"/>
      <c r="G27" s="149" t="s">
        <v>135</v>
      </c>
      <c r="H27" s="95">
        <v>80</v>
      </c>
      <c r="I27" s="103" t="s">
        <v>409</v>
      </c>
      <c r="J27" s="162">
        <f>+[4]Autodiagnóstico!$S27</f>
        <v>1</v>
      </c>
    </row>
    <row r="28" spans="2:10" ht="65.099999999999994" customHeight="1" x14ac:dyDescent="0.25">
      <c r="B28" s="19"/>
      <c r="C28" s="287"/>
      <c r="D28" s="298"/>
      <c r="E28" s="292"/>
      <c r="F28" s="284"/>
      <c r="G28" s="149" t="s">
        <v>49</v>
      </c>
      <c r="H28" s="95">
        <v>50</v>
      </c>
      <c r="I28" s="103" t="s">
        <v>410</v>
      </c>
      <c r="J28" s="162">
        <f>+[4]Autodiagnóstico!$S28</f>
        <v>1</v>
      </c>
    </row>
    <row r="29" spans="2:10" ht="75" customHeight="1" x14ac:dyDescent="0.25">
      <c r="B29" s="19"/>
      <c r="C29" s="287"/>
      <c r="D29" s="298"/>
      <c r="E29" s="292"/>
      <c r="F29" s="284"/>
      <c r="G29" s="149" t="s">
        <v>80</v>
      </c>
      <c r="H29" s="95">
        <v>50</v>
      </c>
      <c r="I29" s="103" t="s">
        <v>411</v>
      </c>
      <c r="J29" s="162">
        <f>+[4]Autodiagnóstico!$S29</f>
        <v>2</v>
      </c>
    </row>
    <row r="30" spans="2:10" ht="65.099999999999994" customHeight="1" x14ac:dyDescent="0.25">
      <c r="B30" s="19"/>
      <c r="C30" s="287"/>
      <c r="D30" s="298"/>
      <c r="E30" s="292"/>
      <c r="F30" s="284"/>
      <c r="G30" s="149" t="s">
        <v>81</v>
      </c>
      <c r="H30" s="134">
        <v>80</v>
      </c>
      <c r="I30" s="103" t="s">
        <v>412</v>
      </c>
      <c r="J30" s="162">
        <f>+[4]Autodiagnóstico!$S30</f>
        <v>3</v>
      </c>
    </row>
    <row r="31" spans="2:10" ht="65.099999999999994" customHeight="1" x14ac:dyDescent="0.25">
      <c r="B31" s="19"/>
      <c r="C31" s="287"/>
      <c r="D31" s="298"/>
      <c r="E31" s="292"/>
      <c r="F31" s="284"/>
      <c r="G31" s="149" t="s">
        <v>50</v>
      </c>
      <c r="H31" s="95">
        <v>80</v>
      </c>
      <c r="I31" s="103" t="s">
        <v>413</v>
      </c>
      <c r="J31" s="162">
        <f>+[4]Autodiagnóstico!$S31</f>
        <v>2</v>
      </c>
    </row>
    <row r="32" spans="2:10" ht="65.099999999999994" customHeight="1" x14ac:dyDescent="0.25">
      <c r="B32" s="19"/>
      <c r="C32" s="287"/>
      <c r="D32" s="298"/>
      <c r="E32" s="292"/>
      <c r="F32" s="284"/>
      <c r="G32" s="149" t="s">
        <v>51</v>
      </c>
      <c r="H32" s="95">
        <v>80</v>
      </c>
      <c r="I32" s="103" t="s">
        <v>414</v>
      </c>
      <c r="J32" s="162">
        <f>+[4]Autodiagnóstico!$S32</f>
        <v>2</v>
      </c>
    </row>
    <row r="33" spans="2:10" ht="65.099999999999994" customHeight="1" x14ac:dyDescent="0.25">
      <c r="B33" s="19"/>
      <c r="C33" s="287"/>
      <c r="D33" s="298"/>
      <c r="E33" s="292"/>
      <c r="F33" s="284"/>
      <c r="G33" s="149" t="s">
        <v>138</v>
      </c>
      <c r="H33" s="95">
        <v>50</v>
      </c>
      <c r="I33" s="103" t="s">
        <v>415</v>
      </c>
      <c r="J33" s="162">
        <f>+[4]Autodiagnóstico!$S33</f>
        <v>1</v>
      </c>
    </row>
    <row r="34" spans="2:10" ht="75" customHeight="1" x14ac:dyDescent="0.25">
      <c r="B34" s="19"/>
      <c r="C34" s="287"/>
      <c r="D34" s="298"/>
      <c r="E34" s="292"/>
      <c r="F34" s="284"/>
      <c r="G34" s="149" t="s">
        <v>52</v>
      </c>
      <c r="H34" s="95">
        <v>50</v>
      </c>
      <c r="I34" s="103" t="s">
        <v>274</v>
      </c>
      <c r="J34" s="162">
        <f>+[4]Autodiagnóstico!$S34</f>
        <v>1</v>
      </c>
    </row>
    <row r="35" spans="2:10" ht="65.099999999999994" customHeight="1" x14ac:dyDescent="0.25">
      <c r="B35" s="19"/>
      <c r="C35" s="287"/>
      <c r="D35" s="298"/>
      <c r="E35" s="292"/>
      <c r="F35" s="284"/>
      <c r="G35" s="149" t="s">
        <v>139</v>
      </c>
      <c r="H35" s="95">
        <v>50</v>
      </c>
      <c r="I35" s="103" t="s">
        <v>275</v>
      </c>
      <c r="J35" s="162">
        <f>+[4]Autodiagnóstico!$S35</f>
        <v>1</v>
      </c>
    </row>
    <row r="36" spans="2:10" ht="65.099999999999994" customHeight="1" thickBot="1" x14ac:dyDescent="0.3">
      <c r="B36" s="19"/>
      <c r="C36" s="288"/>
      <c r="D36" s="299"/>
      <c r="E36" s="293"/>
      <c r="F36" s="307"/>
      <c r="G36" s="150" t="s">
        <v>140</v>
      </c>
      <c r="H36" s="98">
        <v>50</v>
      </c>
      <c r="I36" s="107" t="s">
        <v>276</v>
      </c>
      <c r="J36" s="162">
        <f>+[4]Autodiagnóstico!$S36</f>
        <v>1</v>
      </c>
    </row>
    <row r="37" spans="2:10" ht="65.099999999999994" customHeight="1" x14ac:dyDescent="0.25">
      <c r="B37" s="19"/>
      <c r="C37" s="287" t="s">
        <v>174</v>
      </c>
      <c r="D37" s="300">
        <f>IF(SUM(H37:H58)=0,"",AVERAGE(H37:H58))</f>
        <v>72.727272727272734</v>
      </c>
      <c r="E37" s="296" t="s">
        <v>53</v>
      </c>
      <c r="F37" s="283">
        <f>IF(SUM(H37:H46)=0,"",AVERAGE(H37:H46))</f>
        <v>86.5</v>
      </c>
      <c r="G37" s="151" t="s">
        <v>153</v>
      </c>
      <c r="H37" s="101">
        <v>80</v>
      </c>
      <c r="I37" s="102" t="s">
        <v>416</v>
      </c>
      <c r="J37" s="162">
        <f>+[4]Autodiagnóstico!$S37</f>
        <v>2</v>
      </c>
    </row>
    <row r="38" spans="2:10" ht="65.099999999999994" customHeight="1" x14ac:dyDescent="0.25">
      <c r="B38" s="19"/>
      <c r="C38" s="287"/>
      <c r="D38" s="301"/>
      <c r="E38" s="292"/>
      <c r="F38" s="284"/>
      <c r="G38" s="149" t="s">
        <v>54</v>
      </c>
      <c r="H38" s="95">
        <v>80</v>
      </c>
      <c r="I38" s="103" t="s">
        <v>417</v>
      </c>
      <c r="J38" s="162">
        <f>+[4]Autodiagnóstico!$S38</f>
        <v>2</v>
      </c>
    </row>
    <row r="39" spans="2:10" ht="74.25" customHeight="1" x14ac:dyDescent="0.25">
      <c r="B39" s="19"/>
      <c r="C39" s="287"/>
      <c r="D39" s="301"/>
      <c r="E39" s="292"/>
      <c r="F39" s="284"/>
      <c r="G39" s="149" t="s">
        <v>154</v>
      </c>
      <c r="H39" s="95">
        <v>95</v>
      </c>
      <c r="I39" s="103" t="s">
        <v>277</v>
      </c>
      <c r="J39" s="162">
        <f>+[4]Autodiagnóstico!$S39</f>
        <v>2</v>
      </c>
    </row>
    <row r="40" spans="2:10" ht="65.099999999999994" customHeight="1" x14ac:dyDescent="0.25">
      <c r="B40" s="19"/>
      <c r="C40" s="287"/>
      <c r="D40" s="301"/>
      <c r="E40" s="292"/>
      <c r="F40" s="284"/>
      <c r="G40" s="149" t="s">
        <v>55</v>
      </c>
      <c r="H40" s="95">
        <v>95</v>
      </c>
      <c r="I40" s="103" t="s">
        <v>278</v>
      </c>
      <c r="J40" s="162">
        <f>+[4]Autodiagnóstico!$S40</f>
        <v>2</v>
      </c>
    </row>
    <row r="41" spans="2:10" ht="65.099999999999994" customHeight="1" x14ac:dyDescent="0.25">
      <c r="B41" s="19"/>
      <c r="C41" s="287"/>
      <c r="D41" s="301"/>
      <c r="E41" s="292"/>
      <c r="F41" s="284"/>
      <c r="G41" s="149" t="s">
        <v>143</v>
      </c>
      <c r="H41" s="95">
        <v>95</v>
      </c>
      <c r="I41" s="103" t="s">
        <v>279</v>
      </c>
      <c r="J41" s="162">
        <f>+[4]Autodiagnóstico!$S41</f>
        <v>2</v>
      </c>
    </row>
    <row r="42" spans="2:10" ht="72.75" customHeight="1" x14ac:dyDescent="0.25">
      <c r="B42" s="19"/>
      <c r="C42" s="287"/>
      <c r="D42" s="301"/>
      <c r="E42" s="292"/>
      <c r="F42" s="284"/>
      <c r="G42" s="149" t="s">
        <v>144</v>
      </c>
      <c r="H42" s="95">
        <v>100</v>
      </c>
      <c r="I42" s="103" t="s">
        <v>418</v>
      </c>
      <c r="J42" s="162">
        <f>+[4]Autodiagnóstico!$S42</f>
        <v>2</v>
      </c>
    </row>
    <row r="43" spans="2:10" ht="65.099999999999994" customHeight="1" x14ac:dyDescent="0.25">
      <c r="B43" s="19"/>
      <c r="C43" s="287"/>
      <c r="D43" s="301"/>
      <c r="E43" s="292"/>
      <c r="F43" s="284"/>
      <c r="G43" s="149" t="s">
        <v>145</v>
      </c>
      <c r="H43" s="95">
        <v>80</v>
      </c>
      <c r="I43" s="103" t="s">
        <v>419</v>
      </c>
      <c r="J43" s="162">
        <f>+[4]Autodiagnóstico!$S43</f>
        <v>2</v>
      </c>
    </row>
    <row r="44" spans="2:10" ht="65.099999999999994" customHeight="1" x14ac:dyDescent="0.25">
      <c r="B44" s="19"/>
      <c r="C44" s="287"/>
      <c r="D44" s="301"/>
      <c r="E44" s="292"/>
      <c r="F44" s="284"/>
      <c r="G44" s="149" t="s">
        <v>125</v>
      </c>
      <c r="H44" s="95">
        <v>80</v>
      </c>
      <c r="I44" s="108" t="s">
        <v>306</v>
      </c>
      <c r="J44" s="162">
        <f>+[4]Autodiagnóstico!$S44</f>
        <v>1</v>
      </c>
    </row>
    <row r="45" spans="2:10" ht="65.099999999999994" customHeight="1" x14ac:dyDescent="0.25">
      <c r="B45" s="19"/>
      <c r="C45" s="287"/>
      <c r="D45" s="301"/>
      <c r="E45" s="292"/>
      <c r="F45" s="284"/>
      <c r="G45" s="149" t="s">
        <v>155</v>
      </c>
      <c r="H45" s="134">
        <v>80</v>
      </c>
      <c r="I45" s="108" t="s">
        <v>280</v>
      </c>
      <c r="J45" s="162">
        <f>+[4]Autodiagnóstico!$S45</f>
        <v>3</v>
      </c>
    </row>
    <row r="46" spans="2:10" ht="65.099999999999994" customHeight="1" x14ac:dyDescent="0.25">
      <c r="B46" s="19"/>
      <c r="C46" s="287"/>
      <c r="D46" s="301"/>
      <c r="E46" s="292"/>
      <c r="F46" s="285"/>
      <c r="G46" s="152" t="s">
        <v>126</v>
      </c>
      <c r="H46" s="100">
        <v>80</v>
      </c>
      <c r="I46" s="108" t="s">
        <v>420</v>
      </c>
      <c r="J46" s="162">
        <f>+[4]Autodiagnóstico!$S46</f>
        <v>2</v>
      </c>
    </row>
    <row r="47" spans="2:10" ht="65.099999999999994" customHeight="1" x14ac:dyDescent="0.25">
      <c r="B47" s="19"/>
      <c r="C47" s="287"/>
      <c r="D47" s="301"/>
      <c r="E47" s="294" t="s">
        <v>56</v>
      </c>
      <c r="F47" s="284">
        <f>IF(SUM(H47:H50)=0,"",AVERAGE(H47:H50))</f>
        <v>65</v>
      </c>
      <c r="G47" s="153" t="s">
        <v>146</v>
      </c>
      <c r="H47" s="99">
        <v>80</v>
      </c>
      <c r="I47" s="108" t="s">
        <v>307</v>
      </c>
      <c r="J47" s="162">
        <f>+[4]Autodiagnóstico!$S47</f>
        <v>3</v>
      </c>
    </row>
    <row r="48" spans="2:10" ht="65.099999999999994" customHeight="1" x14ac:dyDescent="0.25">
      <c r="B48" s="19"/>
      <c r="C48" s="287"/>
      <c r="D48" s="301"/>
      <c r="E48" s="292"/>
      <c r="F48" s="284"/>
      <c r="G48" s="149" t="s">
        <v>82</v>
      </c>
      <c r="H48" s="95">
        <v>80</v>
      </c>
      <c r="I48" s="108" t="s">
        <v>281</v>
      </c>
      <c r="J48" s="162">
        <f>+[4]Autodiagnóstico!$S48</f>
        <v>3</v>
      </c>
    </row>
    <row r="49" spans="2:10" ht="65.099999999999994" customHeight="1" x14ac:dyDescent="0.25">
      <c r="B49" s="84"/>
      <c r="C49" s="287"/>
      <c r="D49" s="301"/>
      <c r="E49" s="292"/>
      <c r="F49" s="284"/>
      <c r="G49" s="149" t="s">
        <v>83</v>
      </c>
      <c r="H49" s="95">
        <v>50</v>
      </c>
      <c r="I49" s="103" t="s">
        <v>282</v>
      </c>
      <c r="J49" s="162">
        <f>+[4]Autodiagnóstico!$S49</f>
        <v>3</v>
      </c>
    </row>
    <row r="50" spans="2:10" ht="65.099999999999994" customHeight="1" x14ac:dyDescent="0.25">
      <c r="B50" s="84"/>
      <c r="C50" s="287"/>
      <c r="D50" s="301"/>
      <c r="E50" s="295"/>
      <c r="F50" s="284"/>
      <c r="G50" s="154" t="s">
        <v>127</v>
      </c>
      <c r="H50" s="135">
        <v>50</v>
      </c>
      <c r="I50" s="103" t="s">
        <v>283</v>
      </c>
      <c r="J50" s="162">
        <f>+[4]Autodiagnóstico!$S50</f>
        <v>3</v>
      </c>
    </row>
    <row r="51" spans="2:10" ht="65.099999999999994" customHeight="1" x14ac:dyDescent="0.25">
      <c r="B51" s="84"/>
      <c r="C51" s="287"/>
      <c r="D51" s="301"/>
      <c r="E51" s="292" t="s">
        <v>133</v>
      </c>
      <c r="F51" s="317">
        <f>IF(SUM(H51:H54)=0,"",AVERAGE(H51:H54))</f>
        <v>57.5</v>
      </c>
      <c r="G51" s="155" t="s">
        <v>131</v>
      </c>
      <c r="H51" s="97">
        <v>50</v>
      </c>
      <c r="I51" s="106" t="s">
        <v>421</v>
      </c>
      <c r="J51" s="162">
        <f>+[4]Autodiagnóstico!$S51</f>
        <v>2</v>
      </c>
    </row>
    <row r="52" spans="2:10" ht="65.099999999999994" customHeight="1" x14ac:dyDescent="0.25">
      <c r="B52" s="84"/>
      <c r="C52" s="287"/>
      <c r="D52" s="301"/>
      <c r="E52" s="292"/>
      <c r="F52" s="318"/>
      <c r="G52" s="156" t="s">
        <v>77</v>
      </c>
      <c r="H52" s="95">
        <v>50</v>
      </c>
      <c r="I52" s="106" t="s">
        <v>421</v>
      </c>
      <c r="J52" s="162">
        <f>+[4]Autodiagnóstico!$S52</f>
        <v>2</v>
      </c>
    </row>
    <row r="53" spans="2:10" ht="65.099999999999994" customHeight="1" x14ac:dyDescent="0.25">
      <c r="B53" s="84"/>
      <c r="C53" s="287"/>
      <c r="D53" s="301"/>
      <c r="E53" s="292"/>
      <c r="F53" s="318"/>
      <c r="G53" s="157" t="s">
        <v>134</v>
      </c>
      <c r="H53" s="95">
        <v>80</v>
      </c>
      <c r="I53" s="103" t="s">
        <v>422</v>
      </c>
      <c r="J53" s="162">
        <f>+[4]Autodiagnóstico!$S53</f>
        <v>2</v>
      </c>
    </row>
    <row r="54" spans="2:10" ht="72.75" customHeight="1" x14ac:dyDescent="0.25">
      <c r="B54" s="84"/>
      <c r="C54" s="287"/>
      <c r="D54" s="301"/>
      <c r="E54" s="292"/>
      <c r="F54" s="319"/>
      <c r="G54" s="158" t="s">
        <v>124</v>
      </c>
      <c r="H54" s="100">
        <v>50</v>
      </c>
      <c r="I54" s="109" t="s">
        <v>284</v>
      </c>
      <c r="J54" s="162">
        <f>+[4]Autodiagnóstico!$S54</f>
        <v>1</v>
      </c>
    </row>
    <row r="55" spans="2:10" ht="65.099999999999994" customHeight="1" x14ac:dyDescent="0.25">
      <c r="B55" s="84"/>
      <c r="C55" s="287"/>
      <c r="D55" s="301"/>
      <c r="E55" s="294" t="s">
        <v>57</v>
      </c>
      <c r="F55" s="308">
        <f>IF(SUM(H55:H58)=0,"",AVERAGE(H55:H58))</f>
        <v>61.25</v>
      </c>
      <c r="G55" s="153" t="s">
        <v>84</v>
      </c>
      <c r="H55" s="99">
        <v>50</v>
      </c>
      <c r="I55" s="108" t="s">
        <v>276</v>
      </c>
      <c r="J55" s="162">
        <f>+[4]Autodiagnóstico!$S55</f>
        <v>1</v>
      </c>
    </row>
    <row r="56" spans="2:10" ht="65.099999999999994" customHeight="1" x14ac:dyDescent="0.25">
      <c r="B56" s="19"/>
      <c r="C56" s="287"/>
      <c r="D56" s="301"/>
      <c r="E56" s="292"/>
      <c r="F56" s="308"/>
      <c r="G56" s="149" t="s">
        <v>85</v>
      </c>
      <c r="H56" s="95">
        <v>50</v>
      </c>
      <c r="I56" s="103" t="s">
        <v>285</v>
      </c>
      <c r="J56" s="162">
        <f>+[4]Autodiagnóstico!$S56</f>
        <v>2</v>
      </c>
    </row>
    <row r="57" spans="2:10" ht="65.099999999999994" customHeight="1" x14ac:dyDescent="0.25">
      <c r="B57" s="19"/>
      <c r="C57" s="287"/>
      <c r="D57" s="301"/>
      <c r="E57" s="292"/>
      <c r="F57" s="308"/>
      <c r="G57" s="149" t="s">
        <v>137</v>
      </c>
      <c r="H57" s="95">
        <v>50</v>
      </c>
      <c r="I57" s="103" t="s">
        <v>308</v>
      </c>
      <c r="J57" s="162">
        <f>+[4]Autodiagnóstico!$S57</f>
        <v>1</v>
      </c>
    </row>
    <row r="58" spans="2:10" ht="65.099999999999994" customHeight="1" thickBot="1" x14ac:dyDescent="0.3">
      <c r="B58" s="19"/>
      <c r="C58" s="287"/>
      <c r="D58" s="302"/>
      <c r="E58" s="295"/>
      <c r="F58" s="308"/>
      <c r="G58" s="154" t="s">
        <v>86</v>
      </c>
      <c r="H58" s="96">
        <v>95</v>
      </c>
      <c r="I58" s="104" t="s">
        <v>425</v>
      </c>
      <c r="J58" s="162">
        <f>+[4]Autodiagnóstico!$S58</f>
        <v>2</v>
      </c>
    </row>
    <row r="59" spans="2:10" ht="65.099999999999994" customHeight="1" x14ac:dyDescent="0.25">
      <c r="B59" s="19"/>
      <c r="C59" s="286" t="s">
        <v>175</v>
      </c>
      <c r="D59" s="311">
        <f>IF(SUM(H59:H65)=0,"",AVERAGE(H59:H65))</f>
        <v>83.571428571428569</v>
      </c>
      <c r="E59" s="296" t="s">
        <v>58</v>
      </c>
      <c r="F59" s="309">
        <f>IF(SUM(H59:H65)=0,"",AVERAGE(H59:H65))</f>
        <v>83.571428571428569</v>
      </c>
      <c r="G59" s="151" t="s">
        <v>87</v>
      </c>
      <c r="H59" s="101">
        <v>50</v>
      </c>
      <c r="I59" s="102" t="s">
        <v>286</v>
      </c>
      <c r="J59" s="162">
        <f>+[4]Autodiagnóstico!$S59</f>
        <v>2</v>
      </c>
    </row>
    <row r="60" spans="2:10" ht="65.099999999999994" customHeight="1" x14ac:dyDescent="0.25">
      <c r="B60" s="19"/>
      <c r="C60" s="287"/>
      <c r="D60" s="312"/>
      <c r="E60" s="292"/>
      <c r="F60" s="308"/>
      <c r="G60" s="149" t="s">
        <v>59</v>
      </c>
      <c r="H60" s="134">
        <v>90</v>
      </c>
      <c r="I60" s="103" t="s">
        <v>287</v>
      </c>
      <c r="J60" s="162">
        <f>+[4]Autodiagnóstico!$S60</f>
        <v>3</v>
      </c>
    </row>
    <row r="61" spans="2:10" ht="65.099999999999994" customHeight="1" x14ac:dyDescent="0.25">
      <c r="B61" s="19"/>
      <c r="C61" s="287"/>
      <c r="D61" s="312"/>
      <c r="E61" s="292"/>
      <c r="F61" s="308"/>
      <c r="G61" s="149" t="s">
        <v>60</v>
      </c>
      <c r="H61" s="95">
        <v>90</v>
      </c>
      <c r="I61" s="103" t="s">
        <v>288</v>
      </c>
      <c r="J61" s="162">
        <f>+[4]Autodiagnóstico!$S61</f>
        <v>3</v>
      </c>
    </row>
    <row r="62" spans="2:10" ht="65.099999999999994" customHeight="1" x14ac:dyDescent="0.25">
      <c r="B62" s="19"/>
      <c r="C62" s="287"/>
      <c r="D62" s="312"/>
      <c r="E62" s="292"/>
      <c r="F62" s="308"/>
      <c r="G62" s="149" t="s">
        <v>88</v>
      </c>
      <c r="H62" s="95">
        <v>80</v>
      </c>
      <c r="I62" s="103" t="s">
        <v>423</v>
      </c>
      <c r="J62" s="162">
        <f>+[4]Autodiagnóstico!$S62</f>
        <v>2</v>
      </c>
    </row>
    <row r="63" spans="2:10" ht="65.099999999999994" customHeight="1" x14ac:dyDescent="0.25">
      <c r="B63" s="19"/>
      <c r="C63" s="287"/>
      <c r="D63" s="312"/>
      <c r="E63" s="292"/>
      <c r="F63" s="308"/>
      <c r="G63" s="149" t="s">
        <v>61</v>
      </c>
      <c r="H63" s="95">
        <v>90</v>
      </c>
      <c r="I63" s="103" t="s">
        <v>424</v>
      </c>
      <c r="J63" s="162">
        <f>+[4]Autodiagnóstico!$S63</f>
        <v>2</v>
      </c>
    </row>
    <row r="64" spans="2:10" ht="65.099999999999994" customHeight="1" x14ac:dyDescent="0.25">
      <c r="B64" s="19"/>
      <c r="C64" s="287"/>
      <c r="D64" s="312"/>
      <c r="E64" s="292"/>
      <c r="F64" s="308"/>
      <c r="G64" s="149" t="s">
        <v>89</v>
      </c>
      <c r="H64" s="95">
        <v>90</v>
      </c>
      <c r="I64" s="103" t="s">
        <v>426</v>
      </c>
      <c r="J64" s="162">
        <f>+[4]Autodiagnóstico!$S64</f>
        <v>2</v>
      </c>
    </row>
    <row r="65" spans="2:10" ht="65.099999999999994" customHeight="1" thickBot="1" x14ac:dyDescent="0.3">
      <c r="B65" s="19"/>
      <c r="C65" s="288"/>
      <c r="D65" s="313"/>
      <c r="E65" s="293"/>
      <c r="F65" s="310"/>
      <c r="G65" s="150" t="s">
        <v>128</v>
      </c>
      <c r="H65" s="98">
        <v>95</v>
      </c>
      <c r="I65" s="107" t="s">
        <v>289</v>
      </c>
      <c r="J65" s="162">
        <f>+[4]Autodiagnóstico!$S65</f>
        <v>2</v>
      </c>
    </row>
    <row r="66" spans="2:10" ht="152.25" customHeight="1" thickBot="1" x14ac:dyDescent="0.3">
      <c r="B66" s="19"/>
      <c r="C66" s="286" t="s">
        <v>176</v>
      </c>
      <c r="D66" s="297">
        <f>IF(SUM(H66:H77)=0,"",AVERAGE(H66:H77))</f>
        <v>71.25</v>
      </c>
      <c r="E66" s="296" t="s">
        <v>163</v>
      </c>
      <c r="F66" s="314">
        <f>IF(SUM(H66:H77)=0,"",AVERAGE(H66:H77))</f>
        <v>71.25</v>
      </c>
      <c r="G66" s="151" t="s">
        <v>156</v>
      </c>
      <c r="H66" s="101">
        <v>80</v>
      </c>
      <c r="I66" s="102" t="s">
        <v>427</v>
      </c>
      <c r="J66" s="162">
        <f>+[4]Autodiagnóstico!$S66</f>
        <v>2</v>
      </c>
    </row>
    <row r="67" spans="2:10" ht="65.099999999999994" customHeight="1" thickBot="1" x14ac:dyDescent="0.3">
      <c r="B67" s="19"/>
      <c r="C67" s="287"/>
      <c r="D67" s="298"/>
      <c r="E67" s="292"/>
      <c r="F67" s="315"/>
      <c r="G67" s="153" t="s">
        <v>147</v>
      </c>
      <c r="H67" s="95">
        <v>50</v>
      </c>
      <c r="I67" s="102" t="s">
        <v>309</v>
      </c>
      <c r="J67" s="162">
        <f>+[4]Autodiagnóstico!$S67</f>
        <v>2</v>
      </c>
    </row>
    <row r="68" spans="2:10" ht="74.25" customHeight="1" thickBot="1" x14ac:dyDescent="0.3">
      <c r="B68" s="19"/>
      <c r="C68" s="287"/>
      <c r="D68" s="298"/>
      <c r="E68" s="292"/>
      <c r="F68" s="315"/>
      <c r="G68" s="149" t="s">
        <v>150</v>
      </c>
      <c r="H68" s="95">
        <v>80</v>
      </c>
      <c r="I68" s="102" t="s">
        <v>290</v>
      </c>
      <c r="J68" s="162">
        <f>+[4]Autodiagnóstico!$S68</f>
        <v>2</v>
      </c>
    </row>
    <row r="69" spans="2:10" ht="65.099999999999994" customHeight="1" thickBot="1" x14ac:dyDescent="0.3">
      <c r="B69" s="19"/>
      <c r="C69" s="287"/>
      <c r="D69" s="298"/>
      <c r="E69" s="292"/>
      <c r="F69" s="315"/>
      <c r="G69" s="149" t="s">
        <v>148</v>
      </c>
      <c r="H69" s="95">
        <v>70</v>
      </c>
      <c r="I69" s="102" t="s">
        <v>310</v>
      </c>
      <c r="J69" s="162">
        <f>+[4]Autodiagnóstico!$S69</f>
        <v>2</v>
      </c>
    </row>
    <row r="70" spans="2:10" ht="65.099999999999994" customHeight="1" x14ac:dyDescent="0.25">
      <c r="B70" s="19"/>
      <c r="C70" s="287"/>
      <c r="D70" s="298"/>
      <c r="E70" s="292"/>
      <c r="F70" s="315"/>
      <c r="G70" s="149" t="s">
        <v>149</v>
      </c>
      <c r="H70" s="95">
        <v>95</v>
      </c>
      <c r="I70" s="102" t="s">
        <v>291</v>
      </c>
      <c r="J70" s="162">
        <f>+[4]Autodiagnóstico!$S70</f>
        <v>2</v>
      </c>
    </row>
    <row r="71" spans="2:10" ht="65.099999999999994" customHeight="1" x14ac:dyDescent="0.25">
      <c r="B71" s="19"/>
      <c r="C71" s="287"/>
      <c r="D71" s="298"/>
      <c r="E71" s="292"/>
      <c r="F71" s="315"/>
      <c r="G71" s="149" t="s">
        <v>90</v>
      </c>
      <c r="H71" s="95">
        <v>80</v>
      </c>
      <c r="I71" s="103" t="s">
        <v>311</v>
      </c>
      <c r="J71" s="162">
        <f>+[4]Autodiagnóstico!$S71</f>
        <v>1</v>
      </c>
    </row>
    <row r="72" spans="2:10" ht="65.099999999999994" customHeight="1" x14ac:dyDescent="0.25">
      <c r="B72" s="19"/>
      <c r="C72" s="287"/>
      <c r="D72" s="298"/>
      <c r="E72" s="292"/>
      <c r="F72" s="315"/>
      <c r="G72" s="149" t="s">
        <v>130</v>
      </c>
      <c r="H72" s="95">
        <v>80</v>
      </c>
      <c r="I72" s="103" t="s">
        <v>312</v>
      </c>
      <c r="J72" s="162">
        <f>+[4]Autodiagnóstico!$S72</f>
        <v>1</v>
      </c>
    </row>
    <row r="73" spans="2:10" ht="65.099999999999994" customHeight="1" x14ac:dyDescent="0.25">
      <c r="B73" s="19"/>
      <c r="C73" s="287"/>
      <c r="D73" s="298"/>
      <c r="E73" s="292"/>
      <c r="F73" s="315"/>
      <c r="G73" s="149" t="s">
        <v>62</v>
      </c>
      <c r="H73" s="95">
        <v>70</v>
      </c>
      <c r="I73" s="103" t="s">
        <v>292</v>
      </c>
      <c r="J73" s="162">
        <f>+[4]Autodiagnóstico!$S73</f>
        <v>2</v>
      </c>
    </row>
    <row r="74" spans="2:10" ht="65.099999999999994" customHeight="1" x14ac:dyDescent="0.25">
      <c r="B74" s="19"/>
      <c r="C74" s="287"/>
      <c r="D74" s="298"/>
      <c r="E74" s="292"/>
      <c r="F74" s="315"/>
      <c r="G74" s="154" t="s">
        <v>129</v>
      </c>
      <c r="H74" s="95">
        <v>70</v>
      </c>
      <c r="I74" s="104" t="s">
        <v>293</v>
      </c>
      <c r="J74" s="162">
        <f>+[4]Autodiagnóstico!$S74</f>
        <v>1</v>
      </c>
    </row>
    <row r="75" spans="2:10" ht="65.099999999999994" customHeight="1" x14ac:dyDescent="0.25">
      <c r="B75" s="19"/>
      <c r="C75" s="287"/>
      <c r="D75" s="298"/>
      <c r="E75" s="292"/>
      <c r="F75" s="315"/>
      <c r="G75" s="154" t="s">
        <v>132</v>
      </c>
      <c r="H75" s="95">
        <v>80</v>
      </c>
      <c r="I75" s="104" t="s">
        <v>294</v>
      </c>
      <c r="J75" s="162">
        <f>+[4]Autodiagnóstico!$S75</f>
        <v>0</v>
      </c>
    </row>
    <row r="76" spans="2:10" ht="65.099999999999994" customHeight="1" x14ac:dyDescent="0.25">
      <c r="B76" s="19"/>
      <c r="C76" s="287"/>
      <c r="D76" s="298"/>
      <c r="E76" s="292"/>
      <c r="F76" s="315"/>
      <c r="G76" s="154" t="s">
        <v>151</v>
      </c>
      <c r="H76" s="95">
        <v>50</v>
      </c>
      <c r="I76" s="104" t="s">
        <v>295</v>
      </c>
      <c r="J76" s="162">
        <f>+[4]Autodiagnóstico!$S76</f>
        <v>2</v>
      </c>
    </row>
    <row r="77" spans="2:10" ht="65.099999999999994" customHeight="1" thickBot="1" x14ac:dyDescent="0.3">
      <c r="B77" s="19"/>
      <c r="C77" s="288"/>
      <c r="D77" s="299"/>
      <c r="E77" s="293"/>
      <c r="F77" s="316"/>
      <c r="G77" s="150" t="s">
        <v>157</v>
      </c>
      <c r="H77" s="98">
        <v>50</v>
      </c>
      <c r="I77" s="107" t="s">
        <v>313</v>
      </c>
      <c r="J77" s="162">
        <f>+[4]Autodiagnóstico!$S77</f>
        <v>2</v>
      </c>
    </row>
    <row r="78" spans="2:10" ht="9" customHeight="1" thickBot="1" x14ac:dyDescent="0.3">
      <c r="B78" s="70"/>
      <c r="C78" s="29"/>
      <c r="D78" s="72"/>
      <c r="E78" s="29"/>
      <c r="F78" s="29"/>
      <c r="G78" s="29"/>
      <c r="H78" s="29"/>
      <c r="I78" s="29"/>
      <c r="J78" s="8"/>
    </row>
    <row r="79" spans="2:10" x14ac:dyDescent="0.25"/>
    <row r="80" spans="2:10" x14ac:dyDescent="0.25"/>
    <row r="81" x14ac:dyDescent="0.25"/>
  </sheetData>
  <protectedRanges>
    <protectedRange sqref="H10:H77" name="Simulado"/>
    <protectedRange sqref="F47:F48 F37:F43 F10:F33" name="Actual"/>
    <protectedRange sqref="I10:I22 I24:I29 I31:I44 I46:I48 I51:I54 I62:I64" name="Simulado_1"/>
    <protectedRange sqref="I30" name="Simulado_1_1"/>
    <protectedRange sqref="I23" name="Simulado_2"/>
    <protectedRange sqref="I45" name="Simulado_3"/>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96" priority="46" operator="between">
      <formula>81</formula>
      <formula>100</formula>
    </cfRule>
    <cfRule type="cellIs" dxfId="95" priority="47" operator="between">
      <formula>61</formula>
      <formula>80.99</formula>
    </cfRule>
    <cfRule type="cellIs" dxfId="94" priority="48" operator="between">
      <formula>0</formula>
      <formula>20.9</formula>
    </cfRule>
    <cfRule type="cellIs" dxfId="93" priority="49" operator="between">
      <formula>21</formula>
      <formula>40.99</formula>
    </cfRule>
    <cfRule type="cellIs" dxfId="92" priority="50" operator="between">
      <formula>41</formula>
      <formula>60.99</formula>
    </cfRule>
  </conditionalFormatting>
  <conditionalFormatting sqref="G6:I6">
    <cfRule type="cellIs" dxfId="91" priority="41" operator="between">
      <formula>80.5</formula>
      <formula>100</formula>
    </cfRule>
    <cfRule type="cellIs" dxfId="90" priority="42" operator="between">
      <formula>60.5</formula>
      <formula>80.4</formula>
    </cfRule>
    <cfRule type="cellIs" dxfId="89" priority="43" operator="between">
      <formula>40.5</formula>
      <formula>60.4</formula>
    </cfRule>
    <cfRule type="cellIs" dxfId="88" priority="44" operator="between">
      <formula>20.5</formula>
      <formula>40.4</formula>
    </cfRule>
    <cfRule type="cellIs" dxfId="87" priority="45" operator="between">
      <formula>0</formula>
      <formula>20.4</formula>
    </cfRule>
  </conditionalFormatting>
  <conditionalFormatting sqref="H10:H33 H37:H75">
    <cfRule type="cellIs" dxfId="86" priority="26" operator="between">
      <formula>81</formula>
      <formula>100</formula>
    </cfRule>
    <cfRule type="cellIs" dxfId="85" priority="27" operator="between">
      <formula>61</formula>
      <formula>80</formula>
    </cfRule>
    <cfRule type="cellIs" dxfId="84" priority="28" operator="between">
      <formula>41</formula>
      <formula>60</formula>
    </cfRule>
    <cfRule type="cellIs" dxfId="83" priority="29" operator="between">
      <formula>21</formula>
      <formula>40</formula>
    </cfRule>
    <cfRule type="cellIs" dxfId="82" priority="30" operator="between">
      <formula>0.1</formula>
      <formula>20</formula>
    </cfRule>
    <cfRule type="cellIs" dxfId="81" priority="31" operator="between">
      <formula>81</formula>
      <formula>100</formula>
    </cfRule>
    <cfRule type="cellIs" dxfId="80" priority="32" operator="between">
      <formula>61</formula>
      <formula>80</formula>
    </cfRule>
    <cfRule type="cellIs" dxfId="79" priority="33" operator="between">
      <formula>41</formula>
      <formula>60</formula>
    </cfRule>
    <cfRule type="cellIs" dxfId="78" priority="34" operator="between">
      <formula>21</formula>
      <formula>40</formula>
    </cfRule>
    <cfRule type="cellIs" dxfId="77" priority="35" operator="between">
      <formula>1</formula>
      <formula>20</formula>
    </cfRule>
  </conditionalFormatting>
  <conditionalFormatting sqref="D10 D18 D37 D59 D66">
    <cfRule type="cellIs" dxfId="76" priority="21" operator="between">
      <formula>80.4</formula>
      <formula>100</formula>
    </cfRule>
    <cfRule type="cellIs" dxfId="75" priority="22" operator="between">
      <formula>60.5</formula>
      <formula>80.4</formula>
    </cfRule>
    <cfRule type="cellIs" dxfId="74" priority="23" operator="between">
      <formula>40.5</formula>
      <formula>60.4</formula>
    </cfRule>
    <cfRule type="cellIs" dxfId="73" priority="24" operator="between">
      <formula>20.5</formula>
      <formula>40.4</formula>
    </cfRule>
    <cfRule type="cellIs" dxfId="72" priority="25" operator="between">
      <formula>0</formula>
      <formula>20.4</formula>
    </cfRule>
  </conditionalFormatting>
  <conditionalFormatting sqref="F10:F15 F26 F18 F37 F47 F51 F55:F66">
    <cfRule type="cellIs" dxfId="71" priority="36" operator="between">
      <formula>81</formula>
      <formula>100</formula>
    </cfRule>
    <cfRule type="cellIs" dxfId="70" priority="37" operator="between">
      <formula>60.5</formula>
      <formula>80.4</formula>
    </cfRule>
    <cfRule type="cellIs" dxfId="69" priority="38" operator="between">
      <formula>0</formula>
      <formula>20.4</formula>
    </cfRule>
    <cfRule type="cellIs" dxfId="68" priority="39" operator="between">
      <formula>20.5</formula>
      <formula>40.4</formula>
    </cfRule>
    <cfRule type="cellIs" dxfId="67" priority="40" operator="between">
      <formula>40.5</formula>
      <formula>60.4</formula>
    </cfRule>
  </conditionalFormatting>
  <conditionalFormatting sqref="H34:H36">
    <cfRule type="cellIs" dxfId="66" priority="11" operator="between">
      <formula>81</formula>
      <formula>100</formula>
    </cfRule>
    <cfRule type="cellIs" dxfId="65" priority="12" operator="between">
      <formula>61</formula>
      <formula>80</formula>
    </cfRule>
    <cfRule type="cellIs" dxfId="64" priority="13" operator="between">
      <formula>41</formula>
      <formula>60</formula>
    </cfRule>
    <cfRule type="cellIs" dxfId="63" priority="14" operator="between">
      <formula>21</formula>
      <formula>40</formula>
    </cfRule>
    <cfRule type="cellIs" dxfId="62" priority="15" operator="between">
      <formula>0.1</formula>
      <formula>20</formula>
    </cfRule>
    <cfRule type="cellIs" dxfId="61" priority="16" operator="between">
      <formula>81</formula>
      <formula>100</formula>
    </cfRule>
    <cfRule type="cellIs" dxfId="60" priority="17" operator="between">
      <formula>61</formula>
      <formula>80</formula>
    </cfRule>
    <cfRule type="cellIs" dxfId="59" priority="18" operator="between">
      <formula>41</formula>
      <formula>60</formula>
    </cfRule>
    <cfRule type="cellIs" dxfId="58" priority="19" operator="between">
      <formula>21</formula>
      <formula>40</formula>
    </cfRule>
    <cfRule type="cellIs" dxfId="57" priority="20" operator="between">
      <formula>1</formula>
      <formula>20</formula>
    </cfRule>
  </conditionalFormatting>
  <conditionalFormatting sqref="H76:H77">
    <cfRule type="cellIs" dxfId="56" priority="1" operator="between">
      <formula>81</formula>
      <formula>100</formula>
    </cfRule>
    <cfRule type="cellIs" dxfId="55" priority="2" operator="between">
      <formula>61</formula>
      <formula>80</formula>
    </cfRule>
    <cfRule type="cellIs" dxfId="54" priority="3" operator="between">
      <formula>41</formula>
      <formula>60</formula>
    </cfRule>
    <cfRule type="cellIs" dxfId="53" priority="4" operator="between">
      <formula>21</formula>
      <formula>40</formula>
    </cfRule>
    <cfRule type="cellIs" dxfId="52" priority="5" operator="between">
      <formula>0.1</formula>
      <formula>20</formula>
    </cfRule>
    <cfRule type="cellIs" dxfId="51" priority="6" operator="between">
      <formula>81</formula>
      <formula>100</formula>
    </cfRule>
    <cfRule type="cellIs" dxfId="50" priority="7" operator="between">
      <formula>61</formula>
      <formula>80</formula>
    </cfRule>
    <cfRule type="cellIs" dxfId="49" priority="8" operator="between">
      <formula>41</formula>
      <formula>60</formula>
    </cfRule>
    <cfRule type="cellIs" dxfId="48" priority="9" operator="between">
      <formula>21</formula>
      <formula>40</formula>
    </cfRule>
    <cfRule type="cellIs" dxfId="4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9" zoomScale="80" zoomScaleNormal="80" zoomScalePageLayoutView="80" workbookViewId="0">
      <selection activeCell="C29" sqref="C29"/>
    </sheetView>
  </sheetViews>
  <sheetFormatPr baseColWidth="10" defaultColWidth="0" defaultRowHeight="14.25" zeroHeight="1" x14ac:dyDescent="0.2"/>
  <cols>
    <col min="1" max="1" width="0.85546875" style="33" customWidth="1"/>
    <col min="2" max="2" width="1.7109375" style="33" customWidth="1"/>
    <col min="3" max="20" width="11.42578125" style="33" customWidth="1"/>
    <col min="21" max="21" width="1" style="33" customWidth="1"/>
    <col min="22" max="22" width="2.42578125" style="33" customWidth="1"/>
    <col min="23" max="16384" width="11.42578125" style="33" hidden="1"/>
  </cols>
  <sheetData>
    <row r="1" spans="2:21" ht="10.5" customHeight="1" thickBot="1" x14ac:dyDescent="0.25"/>
    <row r="2" spans="2:21" ht="93" customHeight="1" x14ac:dyDescent="0.2">
      <c r="B2" s="30"/>
      <c r="C2" s="31"/>
      <c r="D2" s="31"/>
      <c r="E2" s="31"/>
      <c r="F2" s="31"/>
      <c r="G2" s="31"/>
      <c r="H2" s="31"/>
      <c r="I2" s="31"/>
      <c r="J2" s="31"/>
      <c r="K2" s="31"/>
      <c r="L2" s="31"/>
      <c r="M2" s="31"/>
      <c r="N2" s="31"/>
      <c r="O2" s="31"/>
      <c r="P2" s="31"/>
      <c r="Q2" s="31"/>
      <c r="R2" s="31"/>
      <c r="S2" s="31"/>
      <c r="T2" s="31"/>
      <c r="U2" s="32"/>
    </row>
    <row r="3" spans="2:21" ht="30" customHeight="1" x14ac:dyDescent="0.2">
      <c r="B3" s="34"/>
      <c r="C3" s="278" t="s">
        <v>226</v>
      </c>
      <c r="D3" s="279"/>
      <c r="E3" s="279"/>
      <c r="F3" s="279"/>
      <c r="G3" s="279"/>
      <c r="H3" s="279"/>
      <c r="I3" s="279"/>
      <c r="J3" s="279"/>
      <c r="K3" s="279"/>
      <c r="L3" s="279"/>
      <c r="M3" s="279"/>
      <c r="N3" s="279"/>
      <c r="O3" s="279"/>
      <c r="P3" s="279"/>
      <c r="Q3" s="279"/>
      <c r="R3" s="279"/>
      <c r="S3" s="279"/>
      <c r="T3" s="279"/>
      <c r="U3" s="35"/>
    </row>
    <row r="4" spans="2:21" ht="6.75" customHeight="1" x14ac:dyDescent="0.2">
      <c r="B4" s="34"/>
      <c r="C4" s="36"/>
      <c r="D4" s="36"/>
      <c r="E4" s="36"/>
      <c r="F4" s="36"/>
      <c r="G4" s="36"/>
      <c r="H4" s="36"/>
      <c r="I4" s="36"/>
      <c r="J4" s="36"/>
      <c r="K4" s="36"/>
      <c r="L4" s="36"/>
      <c r="M4" s="36"/>
      <c r="N4" s="36"/>
      <c r="O4" s="36"/>
      <c r="P4" s="36"/>
      <c r="Q4" s="36"/>
      <c r="R4" s="36"/>
      <c r="S4" s="36"/>
      <c r="T4" s="36"/>
      <c r="U4" s="35"/>
    </row>
    <row r="5" spans="2:21" x14ac:dyDescent="0.2">
      <c r="B5" s="34"/>
      <c r="C5" s="36"/>
      <c r="D5" s="36"/>
      <c r="E5" s="36"/>
      <c r="F5" s="36"/>
      <c r="G5" s="36"/>
      <c r="H5" s="36"/>
      <c r="I5" s="36"/>
      <c r="J5" s="36"/>
      <c r="K5" s="36"/>
      <c r="L5" s="36"/>
      <c r="M5" s="36"/>
      <c r="N5" s="36"/>
      <c r="O5" s="36"/>
      <c r="P5" s="36"/>
      <c r="Q5" s="36"/>
      <c r="R5" s="36"/>
      <c r="S5" s="36"/>
      <c r="T5" s="36"/>
      <c r="U5" s="35"/>
    </row>
    <row r="6" spans="2:21" ht="18" customHeight="1" x14ac:dyDescent="0.25">
      <c r="B6" s="34"/>
      <c r="C6" s="121" t="s">
        <v>38</v>
      </c>
      <c r="D6" s="76"/>
      <c r="E6" s="77"/>
      <c r="F6" s="77"/>
      <c r="G6" s="77"/>
      <c r="H6" s="77"/>
      <c r="I6" s="76"/>
      <c r="J6" s="76"/>
      <c r="K6" s="76"/>
      <c r="L6" s="77"/>
      <c r="M6" s="77"/>
      <c r="N6" s="77"/>
      <c r="O6" s="77"/>
      <c r="P6" s="77"/>
      <c r="Q6" s="77"/>
      <c r="R6" s="77"/>
      <c r="S6" s="77"/>
      <c r="T6" s="77"/>
      <c r="U6" s="35"/>
    </row>
    <row r="7" spans="2:21" x14ac:dyDescent="0.2">
      <c r="B7" s="34"/>
      <c r="E7" s="36"/>
      <c r="F7" s="36"/>
      <c r="G7" s="36"/>
      <c r="H7" s="36"/>
      <c r="L7" s="36"/>
      <c r="M7" s="36"/>
      <c r="N7" s="36"/>
      <c r="O7" s="36"/>
      <c r="P7" s="36"/>
      <c r="Q7" s="36"/>
      <c r="R7" s="36"/>
      <c r="S7" s="36"/>
      <c r="T7" s="36"/>
      <c r="U7" s="35"/>
    </row>
    <row r="8" spans="2:21" x14ac:dyDescent="0.2">
      <c r="B8" s="34"/>
      <c r="E8" s="36"/>
      <c r="F8" s="36"/>
      <c r="G8" s="36"/>
      <c r="H8" s="36"/>
      <c r="L8" s="36"/>
      <c r="M8" s="36"/>
      <c r="N8" s="36"/>
      <c r="O8" s="36"/>
      <c r="P8" s="36"/>
      <c r="Q8" s="36"/>
      <c r="R8" s="36"/>
      <c r="S8" s="36"/>
      <c r="T8" s="36"/>
      <c r="U8" s="35"/>
    </row>
    <row r="9" spans="2:21" x14ac:dyDescent="0.2">
      <c r="B9" s="34"/>
      <c r="E9" s="36"/>
      <c r="F9" s="36"/>
      <c r="G9" s="36"/>
      <c r="H9" s="36"/>
      <c r="I9" s="36"/>
      <c r="L9" s="36"/>
      <c r="M9" s="36"/>
      <c r="N9" s="36"/>
      <c r="O9" s="36"/>
      <c r="P9" s="36"/>
      <c r="Q9" s="36"/>
      <c r="R9" s="36"/>
      <c r="S9" s="36"/>
      <c r="T9" s="36"/>
      <c r="U9" s="35"/>
    </row>
    <row r="10" spans="2:21" x14ac:dyDescent="0.2">
      <c r="B10" s="34"/>
      <c r="C10" s="36"/>
      <c r="D10" s="36"/>
      <c r="E10" s="36"/>
      <c r="F10" s="36"/>
      <c r="G10" s="36"/>
      <c r="H10" s="36"/>
      <c r="J10" s="36"/>
      <c r="K10" s="36"/>
      <c r="L10" s="36"/>
      <c r="M10" s="36"/>
      <c r="N10" s="36"/>
      <c r="O10" s="36"/>
      <c r="P10" s="36"/>
      <c r="Q10" s="36"/>
      <c r="R10" s="36"/>
      <c r="S10" s="36"/>
      <c r="T10" s="36"/>
      <c r="U10" s="35"/>
    </row>
    <row r="11" spans="2:21" x14ac:dyDescent="0.2">
      <c r="B11" s="34"/>
      <c r="C11" s="36"/>
      <c r="D11" s="36"/>
      <c r="E11" s="36"/>
      <c r="F11" s="36"/>
      <c r="G11" s="36"/>
      <c r="H11" s="36"/>
      <c r="I11" s="36"/>
      <c r="J11" s="36" t="s">
        <v>12</v>
      </c>
      <c r="K11" s="36" t="s">
        <v>11</v>
      </c>
      <c r="L11" s="36"/>
      <c r="M11" s="36"/>
      <c r="N11" s="36"/>
      <c r="O11" s="36"/>
      <c r="P11" s="36"/>
      <c r="Q11" s="36"/>
      <c r="R11" s="36"/>
      <c r="S11" s="36"/>
      <c r="T11" s="36"/>
      <c r="U11" s="35"/>
    </row>
    <row r="12" spans="2:21" x14ac:dyDescent="0.2">
      <c r="B12" s="34"/>
      <c r="C12" s="36"/>
      <c r="D12" s="36"/>
      <c r="E12" s="36"/>
      <c r="F12" s="36"/>
      <c r="G12" s="36"/>
      <c r="H12" s="36"/>
      <c r="I12" s="36" t="s">
        <v>172</v>
      </c>
      <c r="J12" s="36">
        <v>100</v>
      </c>
      <c r="K12" s="37">
        <f>+Autodiagnóstico!G6</f>
        <v>69.705882352941174</v>
      </c>
      <c r="L12" s="36"/>
      <c r="M12" s="36"/>
      <c r="N12" s="36"/>
      <c r="O12" s="36"/>
      <c r="P12" s="36"/>
      <c r="Q12" s="36"/>
      <c r="R12" s="36"/>
      <c r="S12" s="36"/>
      <c r="T12" s="36"/>
      <c r="U12" s="35"/>
    </row>
    <row r="13" spans="2:21" x14ac:dyDescent="0.2">
      <c r="B13" s="34"/>
      <c r="C13" s="36"/>
      <c r="D13" s="36"/>
      <c r="E13" s="36"/>
      <c r="F13" s="36"/>
      <c r="G13" s="36"/>
      <c r="H13" s="36"/>
      <c r="I13" s="36"/>
      <c r="K13" s="36"/>
      <c r="L13" s="36"/>
      <c r="M13" s="36"/>
      <c r="N13" s="36"/>
      <c r="O13" s="36"/>
      <c r="P13" s="36"/>
      <c r="Q13" s="36"/>
      <c r="R13" s="36"/>
      <c r="S13" s="36"/>
      <c r="T13" s="36"/>
      <c r="U13" s="35"/>
    </row>
    <row r="14" spans="2:21" x14ac:dyDescent="0.2">
      <c r="B14" s="34"/>
      <c r="C14" s="36"/>
      <c r="D14" s="36"/>
      <c r="E14" s="36"/>
      <c r="F14" s="36"/>
      <c r="G14" s="36"/>
      <c r="H14" s="36"/>
      <c r="I14" s="36"/>
      <c r="J14" s="36"/>
      <c r="K14" s="36"/>
      <c r="L14" s="36"/>
      <c r="M14" s="36"/>
      <c r="N14" s="36"/>
      <c r="O14" s="36"/>
      <c r="P14" s="36"/>
      <c r="Q14" s="36"/>
      <c r="R14" s="36"/>
      <c r="S14" s="36"/>
      <c r="T14" s="36"/>
      <c r="U14" s="35"/>
    </row>
    <row r="15" spans="2:21" x14ac:dyDescent="0.2">
      <c r="B15" s="34"/>
      <c r="C15" s="36"/>
      <c r="D15" s="36"/>
      <c r="E15" s="36"/>
      <c r="F15" s="36"/>
      <c r="G15" s="36"/>
      <c r="H15" s="36"/>
      <c r="I15" s="36"/>
      <c r="J15" s="36"/>
      <c r="K15" s="36"/>
      <c r="L15" s="36"/>
      <c r="M15" s="36"/>
      <c r="N15" s="36"/>
      <c r="O15" s="36"/>
      <c r="P15" s="36"/>
      <c r="Q15" s="36"/>
      <c r="R15" s="36"/>
      <c r="S15" s="36"/>
      <c r="T15" s="36"/>
      <c r="U15" s="35"/>
    </row>
    <row r="16" spans="2:21" x14ac:dyDescent="0.2">
      <c r="B16" s="34"/>
      <c r="C16" s="36"/>
      <c r="D16" s="36"/>
      <c r="E16" s="36"/>
      <c r="F16" s="36"/>
      <c r="G16" s="36"/>
      <c r="H16" s="36"/>
      <c r="I16" s="36"/>
      <c r="J16" s="36"/>
      <c r="K16" s="36"/>
      <c r="L16" s="36"/>
      <c r="M16" s="36"/>
      <c r="N16" s="36"/>
      <c r="O16" s="36"/>
      <c r="P16" s="36"/>
      <c r="Q16" s="36"/>
      <c r="R16" s="36"/>
      <c r="S16" s="36"/>
      <c r="T16" s="36"/>
      <c r="U16" s="35"/>
    </row>
    <row r="17" spans="2:21" x14ac:dyDescent="0.2">
      <c r="B17" s="34"/>
      <c r="C17" s="36"/>
      <c r="D17" s="36"/>
      <c r="E17" s="36"/>
      <c r="F17" s="36"/>
      <c r="G17" s="36"/>
      <c r="H17" s="36"/>
      <c r="I17" s="36"/>
      <c r="J17" s="36"/>
      <c r="K17" s="36"/>
      <c r="L17" s="36"/>
      <c r="M17" s="36"/>
      <c r="N17" s="36"/>
      <c r="O17" s="36"/>
      <c r="P17" s="36"/>
      <c r="Q17" s="36"/>
      <c r="R17" s="36"/>
      <c r="S17" s="36"/>
      <c r="T17" s="36"/>
      <c r="U17" s="35"/>
    </row>
    <row r="18" spans="2:21" x14ac:dyDescent="0.2">
      <c r="B18" s="34"/>
      <c r="C18" s="36"/>
      <c r="D18" s="36"/>
      <c r="E18" s="36"/>
      <c r="F18" s="36"/>
      <c r="G18" s="36"/>
      <c r="H18" s="36"/>
      <c r="I18" s="36"/>
      <c r="J18" s="36"/>
      <c r="K18" s="36"/>
      <c r="L18" s="36"/>
      <c r="M18" s="36"/>
      <c r="N18" s="36"/>
      <c r="O18" s="36"/>
      <c r="P18" s="36"/>
      <c r="Q18" s="36"/>
      <c r="R18" s="36"/>
      <c r="S18" s="36"/>
      <c r="T18" s="36"/>
      <c r="U18" s="35"/>
    </row>
    <row r="19" spans="2:21" x14ac:dyDescent="0.2">
      <c r="B19" s="34"/>
      <c r="C19" s="36"/>
      <c r="D19" s="36"/>
      <c r="E19" s="36"/>
      <c r="F19" s="36"/>
      <c r="G19" s="36"/>
      <c r="H19" s="36"/>
      <c r="I19" s="36"/>
      <c r="J19" s="36"/>
      <c r="K19" s="36"/>
      <c r="L19" s="36"/>
      <c r="M19" s="36"/>
      <c r="N19" s="36"/>
      <c r="O19" s="36"/>
      <c r="P19" s="36"/>
      <c r="Q19" s="36"/>
      <c r="R19" s="36"/>
      <c r="S19" s="36"/>
      <c r="T19" s="36"/>
      <c r="U19" s="35"/>
    </row>
    <row r="20" spans="2:21" x14ac:dyDescent="0.2">
      <c r="B20" s="34"/>
      <c r="C20" s="36"/>
      <c r="D20" s="36"/>
      <c r="E20" s="36"/>
      <c r="F20" s="36"/>
      <c r="G20" s="36"/>
      <c r="H20" s="36"/>
      <c r="I20" s="36"/>
      <c r="J20" s="36"/>
      <c r="K20" s="36"/>
      <c r="L20" s="36"/>
      <c r="M20" s="36"/>
      <c r="N20" s="36"/>
      <c r="O20" s="36"/>
      <c r="P20" s="36"/>
      <c r="Q20" s="36"/>
      <c r="R20" s="36"/>
      <c r="S20" s="36"/>
      <c r="T20" s="36"/>
      <c r="U20" s="35"/>
    </row>
    <row r="21" spans="2:21" x14ac:dyDescent="0.2">
      <c r="B21" s="34"/>
      <c r="C21" s="36"/>
      <c r="D21" s="36"/>
      <c r="E21" s="36"/>
      <c r="F21" s="36"/>
      <c r="G21" s="36"/>
      <c r="H21" s="36"/>
      <c r="I21" s="36"/>
      <c r="J21" s="36"/>
      <c r="K21" s="36"/>
      <c r="L21" s="36"/>
      <c r="M21" s="36"/>
      <c r="N21" s="36"/>
      <c r="O21" s="36"/>
      <c r="P21" s="36"/>
      <c r="Q21" s="36"/>
      <c r="R21" s="36"/>
      <c r="S21" s="36"/>
      <c r="T21" s="36"/>
      <c r="U21" s="35"/>
    </row>
    <row r="22" spans="2:21" x14ac:dyDescent="0.2">
      <c r="B22" s="34"/>
      <c r="C22" s="36"/>
      <c r="D22" s="36"/>
      <c r="E22" s="36"/>
      <c r="F22" s="36"/>
      <c r="G22" s="36"/>
      <c r="H22" s="36"/>
      <c r="I22" s="36"/>
      <c r="J22" s="36"/>
      <c r="K22" s="36"/>
      <c r="L22" s="36"/>
      <c r="M22" s="36"/>
      <c r="N22" s="36"/>
      <c r="O22" s="36"/>
      <c r="P22" s="36"/>
      <c r="Q22" s="36"/>
      <c r="R22" s="36"/>
      <c r="S22" s="36"/>
      <c r="T22" s="36"/>
      <c r="U22" s="35"/>
    </row>
    <row r="23" spans="2:21" x14ac:dyDescent="0.2">
      <c r="B23" s="34"/>
      <c r="C23" s="36"/>
      <c r="D23" s="36"/>
      <c r="E23" s="36"/>
      <c r="F23" s="36"/>
      <c r="G23" s="36"/>
      <c r="H23" s="36"/>
      <c r="I23" s="36"/>
      <c r="J23" s="36"/>
      <c r="K23" s="36"/>
      <c r="L23" s="36"/>
      <c r="M23" s="36"/>
      <c r="N23" s="36"/>
      <c r="O23" s="36"/>
      <c r="P23" s="36"/>
      <c r="Q23" s="36"/>
      <c r="R23" s="36"/>
      <c r="S23" s="36"/>
      <c r="T23" s="36"/>
      <c r="U23" s="35"/>
    </row>
    <row r="24" spans="2:21" x14ac:dyDescent="0.2">
      <c r="B24" s="34"/>
      <c r="C24" s="36"/>
      <c r="D24" s="36"/>
      <c r="E24" s="36"/>
      <c r="F24" s="36"/>
      <c r="G24" s="36"/>
      <c r="H24" s="36"/>
      <c r="I24" s="36"/>
      <c r="J24" s="36"/>
      <c r="K24" s="36"/>
      <c r="L24" s="36"/>
      <c r="M24" s="36"/>
      <c r="N24" s="36"/>
      <c r="O24" s="36"/>
      <c r="P24" s="36"/>
      <c r="Q24" s="36"/>
      <c r="R24" s="36"/>
      <c r="S24" s="36"/>
      <c r="T24" s="36"/>
      <c r="U24" s="35"/>
    </row>
    <row r="25" spans="2:21" x14ac:dyDescent="0.2">
      <c r="B25" s="34"/>
      <c r="C25" s="36"/>
      <c r="D25" s="36"/>
      <c r="E25" s="36"/>
      <c r="F25" s="36"/>
      <c r="G25" s="36"/>
      <c r="H25" s="36"/>
      <c r="I25" s="36"/>
      <c r="J25" s="36"/>
      <c r="K25" s="36"/>
      <c r="L25" s="36"/>
      <c r="M25" s="36"/>
      <c r="N25" s="36"/>
      <c r="O25" s="36"/>
      <c r="P25" s="36"/>
      <c r="Q25" s="36"/>
      <c r="R25" s="36"/>
      <c r="S25" s="36"/>
      <c r="T25" s="36"/>
      <c r="U25" s="35"/>
    </row>
    <row r="26" spans="2:21" x14ac:dyDescent="0.2">
      <c r="B26" s="34"/>
      <c r="C26" s="36"/>
      <c r="D26" s="36"/>
      <c r="E26" s="36"/>
      <c r="F26" s="36"/>
      <c r="G26" s="36"/>
      <c r="H26" s="36"/>
      <c r="I26" s="36"/>
      <c r="J26" s="36"/>
      <c r="K26" s="36"/>
      <c r="L26" s="36"/>
      <c r="M26" s="36"/>
      <c r="N26" s="36"/>
      <c r="O26" s="36"/>
      <c r="P26" s="36"/>
      <c r="Q26" s="36"/>
      <c r="R26" s="36"/>
      <c r="S26" s="36"/>
      <c r="T26" s="36"/>
      <c r="U26" s="35"/>
    </row>
    <row r="27" spans="2:21" x14ac:dyDescent="0.2">
      <c r="B27" s="34"/>
      <c r="C27" s="36"/>
      <c r="D27" s="36"/>
      <c r="E27" s="36"/>
      <c r="F27" s="36"/>
      <c r="G27" s="36"/>
      <c r="H27" s="36"/>
      <c r="I27" s="36"/>
      <c r="J27" s="36"/>
      <c r="K27" s="36"/>
      <c r="L27" s="36"/>
      <c r="M27" s="36"/>
      <c r="N27" s="36"/>
      <c r="O27" s="36"/>
      <c r="P27" s="36"/>
      <c r="Q27" s="36"/>
      <c r="R27" s="36"/>
      <c r="S27" s="36"/>
      <c r="T27" s="36"/>
      <c r="U27" s="35"/>
    </row>
    <row r="28" spans="2:21" x14ac:dyDescent="0.2">
      <c r="B28" s="34"/>
      <c r="C28" s="36"/>
      <c r="D28" s="36"/>
      <c r="E28" s="36"/>
      <c r="F28" s="36"/>
      <c r="G28" s="36"/>
      <c r="H28" s="36"/>
      <c r="I28" s="36"/>
      <c r="J28" s="36"/>
      <c r="K28" s="36"/>
      <c r="L28" s="36"/>
      <c r="M28" s="36"/>
      <c r="N28" s="36"/>
      <c r="O28" s="36"/>
      <c r="P28" s="36"/>
      <c r="Q28" s="36"/>
      <c r="R28" s="36"/>
      <c r="S28" s="36"/>
      <c r="T28" s="36"/>
      <c r="U28" s="35"/>
    </row>
    <row r="29" spans="2:21" ht="18" customHeight="1" x14ac:dyDescent="0.25">
      <c r="B29" s="34"/>
      <c r="C29" s="121" t="s">
        <v>269</v>
      </c>
      <c r="D29" s="76"/>
      <c r="E29" s="77"/>
      <c r="F29" s="77"/>
      <c r="G29" s="77"/>
      <c r="H29" s="77"/>
      <c r="I29" s="76"/>
      <c r="J29" s="76"/>
      <c r="K29" s="76"/>
      <c r="L29" s="77"/>
      <c r="M29" s="77"/>
      <c r="N29" s="77"/>
      <c r="O29" s="77"/>
      <c r="P29" s="77"/>
      <c r="Q29" s="77"/>
      <c r="R29" s="77"/>
      <c r="S29" s="77"/>
      <c r="T29" s="77"/>
      <c r="U29" s="35"/>
    </row>
    <row r="30" spans="2:21" x14ac:dyDescent="0.2">
      <c r="B30" s="34"/>
      <c r="F30" s="36"/>
      <c r="G30" s="36"/>
      <c r="H30" s="36"/>
      <c r="I30" s="36"/>
      <c r="J30" s="36"/>
      <c r="K30" s="36"/>
      <c r="L30" s="36"/>
      <c r="M30" s="36"/>
      <c r="N30" s="36"/>
      <c r="O30" s="36"/>
      <c r="P30" s="36"/>
      <c r="Q30" s="36"/>
      <c r="R30" s="36"/>
      <c r="S30" s="36"/>
      <c r="T30" s="36"/>
      <c r="U30" s="35"/>
    </row>
    <row r="31" spans="2:21" x14ac:dyDescent="0.2">
      <c r="B31" s="34"/>
      <c r="F31" s="36"/>
      <c r="G31" s="36"/>
      <c r="H31" s="36"/>
      <c r="I31" s="36"/>
      <c r="J31" s="36"/>
      <c r="K31" s="36"/>
      <c r="L31" s="36"/>
      <c r="M31" s="36"/>
      <c r="N31" s="36"/>
      <c r="O31" s="36"/>
      <c r="P31" s="36"/>
      <c r="Q31" s="36"/>
      <c r="R31" s="36"/>
      <c r="S31" s="36"/>
      <c r="T31" s="36"/>
      <c r="U31" s="35"/>
    </row>
    <row r="32" spans="2:21" x14ac:dyDescent="0.2">
      <c r="B32" s="34"/>
      <c r="F32" s="36"/>
      <c r="G32" s="36"/>
      <c r="H32" s="36"/>
      <c r="I32" s="36"/>
      <c r="J32" s="36"/>
      <c r="K32" s="36"/>
      <c r="L32" s="36"/>
      <c r="M32" s="36"/>
      <c r="N32" s="36"/>
      <c r="O32" s="36"/>
      <c r="P32" s="36"/>
      <c r="Q32" s="36"/>
      <c r="R32" s="36"/>
      <c r="S32" s="36"/>
      <c r="T32" s="36"/>
      <c r="U32" s="35"/>
    </row>
    <row r="33" spans="2:21" x14ac:dyDescent="0.2">
      <c r="B33" s="34"/>
      <c r="C33" s="36"/>
      <c r="D33" s="36"/>
      <c r="E33" s="36"/>
      <c r="F33" s="36"/>
      <c r="G33" s="36"/>
      <c r="H33" s="36"/>
      <c r="I33" s="36"/>
      <c r="J33" s="36"/>
      <c r="K33" s="36"/>
      <c r="L33" s="36"/>
      <c r="M33" s="36"/>
      <c r="N33" s="36"/>
      <c r="O33" s="36"/>
      <c r="P33" s="36"/>
      <c r="Q33" s="36"/>
      <c r="R33" s="36"/>
      <c r="S33" s="36"/>
      <c r="T33" s="36"/>
      <c r="U33" s="35"/>
    </row>
    <row r="34" spans="2:21" x14ac:dyDescent="0.2">
      <c r="B34" s="34"/>
      <c r="C34" s="36"/>
      <c r="D34" s="36"/>
      <c r="E34" s="36"/>
      <c r="F34" s="36"/>
      <c r="G34" s="36"/>
      <c r="H34" s="36"/>
      <c r="I34" s="36"/>
      <c r="J34" s="36" t="s">
        <v>8</v>
      </c>
      <c r="K34" s="36" t="s">
        <v>9</v>
      </c>
      <c r="L34" s="36" t="s">
        <v>3</v>
      </c>
      <c r="M34" s="36"/>
      <c r="N34" s="36"/>
      <c r="O34" s="36"/>
      <c r="P34" s="36"/>
      <c r="Q34" s="36"/>
      <c r="R34" s="36"/>
      <c r="S34" s="36"/>
      <c r="T34" s="36"/>
      <c r="U34" s="35"/>
    </row>
    <row r="35" spans="2:21" x14ac:dyDescent="0.2">
      <c r="B35" s="34"/>
      <c r="C35" s="36"/>
      <c r="D35" s="36"/>
      <c r="E35" s="36"/>
      <c r="F35" s="36"/>
      <c r="G35" s="36"/>
      <c r="H35" s="36"/>
      <c r="I35" s="36"/>
      <c r="J35" s="36" t="str">
        <f>+Autodiagnóstico!C10</f>
        <v>Aprestamiento institucional para promover la Rendición de Cuentas</v>
      </c>
      <c r="K35" s="36">
        <v>100</v>
      </c>
      <c r="L35" s="37">
        <f>+Autodiagnóstico!D10</f>
        <v>66.25</v>
      </c>
      <c r="M35" s="36"/>
      <c r="N35" s="36"/>
      <c r="O35" s="36"/>
      <c r="P35" s="36"/>
      <c r="Q35" s="36"/>
      <c r="R35" s="36"/>
      <c r="S35" s="36"/>
      <c r="T35" s="36"/>
      <c r="U35" s="35"/>
    </row>
    <row r="36" spans="2:21" x14ac:dyDescent="0.2">
      <c r="B36" s="34"/>
      <c r="C36" s="36"/>
      <c r="D36" s="36"/>
      <c r="E36" s="36"/>
      <c r="F36" s="36"/>
      <c r="G36" s="36"/>
      <c r="H36" s="36"/>
      <c r="I36" s="36"/>
      <c r="J36" s="36" t="str">
        <f>+Autodiagnóstico!C18</f>
        <v>Diseño de la Estrategia de Rendición de Cuentas</v>
      </c>
      <c r="K36" s="36">
        <v>100</v>
      </c>
      <c r="L36" s="37">
        <f>+Autodiagnóstico!D18</f>
        <v>61.578947368421055</v>
      </c>
      <c r="M36" s="36"/>
      <c r="N36" s="36"/>
      <c r="O36" s="36"/>
      <c r="P36" s="36"/>
      <c r="Q36" s="36"/>
      <c r="R36" s="36"/>
      <c r="S36" s="36"/>
      <c r="T36" s="36"/>
      <c r="U36" s="35"/>
    </row>
    <row r="37" spans="2:21" x14ac:dyDescent="0.2">
      <c r="B37" s="34"/>
      <c r="C37" s="36"/>
      <c r="D37" s="36"/>
      <c r="E37" s="36"/>
      <c r="F37" s="36"/>
      <c r="G37" s="36"/>
      <c r="H37" s="36"/>
      <c r="I37" s="36"/>
      <c r="J37" s="36" t="str">
        <f>+Autodiagnóstico!C37</f>
        <v>Preparación para la Rendición de Cuentas</v>
      </c>
      <c r="K37" s="36">
        <v>100</v>
      </c>
      <c r="L37" s="37">
        <f>+Autodiagnóstico!D37</f>
        <v>72.727272727272734</v>
      </c>
      <c r="M37" s="36"/>
      <c r="N37" s="36"/>
      <c r="O37" s="36"/>
      <c r="P37" s="36"/>
      <c r="Q37" s="36"/>
      <c r="R37" s="36"/>
      <c r="S37" s="36"/>
      <c r="T37" s="36"/>
      <c r="U37" s="35"/>
    </row>
    <row r="38" spans="2:21" x14ac:dyDescent="0.2">
      <c r="B38" s="34"/>
      <c r="C38" s="36"/>
      <c r="D38" s="36"/>
      <c r="E38" s="36"/>
      <c r="F38" s="36"/>
      <c r="G38" s="36"/>
      <c r="H38" s="36"/>
      <c r="I38" s="36"/>
      <c r="J38" s="36" t="str">
        <f>+Autodiagnóstico!C59</f>
        <v>Ejecución de la Estrategia de Rendición de Cuentas</v>
      </c>
      <c r="K38" s="36">
        <v>100</v>
      </c>
      <c r="L38" s="37">
        <f>+Autodiagnóstico!D59</f>
        <v>83.571428571428569</v>
      </c>
      <c r="M38" s="36"/>
      <c r="N38" s="36"/>
      <c r="O38" s="36"/>
      <c r="P38" s="36"/>
      <c r="Q38" s="36"/>
      <c r="R38" s="36"/>
      <c r="S38" s="36"/>
      <c r="T38" s="36"/>
      <c r="U38" s="35"/>
    </row>
    <row r="39" spans="2:21" x14ac:dyDescent="0.2">
      <c r="B39" s="34"/>
      <c r="C39" s="36"/>
      <c r="D39" s="36"/>
      <c r="E39" s="36"/>
      <c r="F39" s="36"/>
      <c r="G39" s="36"/>
      <c r="H39" s="36"/>
      <c r="I39" s="36"/>
      <c r="J39" s="36" t="str">
        <f>+Autodiagnóstico!C66</f>
        <v>Seguimiento y evaluación de la implementación de la Estrategia de Rendición de Cuentas</v>
      </c>
      <c r="K39" s="36">
        <v>100</v>
      </c>
      <c r="L39" s="37">
        <f>+Autodiagnóstico!D66</f>
        <v>71.25</v>
      </c>
      <c r="M39" s="38"/>
      <c r="N39" s="36"/>
      <c r="O39" s="36"/>
      <c r="P39" s="36"/>
      <c r="Q39" s="36"/>
      <c r="R39" s="36"/>
      <c r="S39" s="36"/>
      <c r="T39" s="36"/>
      <c r="U39" s="35"/>
    </row>
    <row r="40" spans="2:21" x14ac:dyDescent="0.2">
      <c r="B40" s="34"/>
      <c r="C40" s="36"/>
      <c r="D40" s="36"/>
      <c r="E40" s="36"/>
      <c r="F40" s="36"/>
      <c r="G40" s="36"/>
      <c r="H40" s="36"/>
      <c r="I40" s="36"/>
      <c r="J40" s="36"/>
      <c r="K40" s="36"/>
      <c r="L40" s="37"/>
      <c r="M40" s="38"/>
      <c r="N40" s="36"/>
      <c r="O40" s="36"/>
      <c r="P40" s="36"/>
      <c r="Q40" s="36"/>
      <c r="R40" s="36"/>
      <c r="S40" s="36"/>
      <c r="T40" s="36"/>
      <c r="U40" s="35"/>
    </row>
    <row r="41" spans="2:21" x14ac:dyDescent="0.2">
      <c r="B41" s="34"/>
      <c r="C41" s="36"/>
      <c r="D41" s="36"/>
      <c r="E41" s="36"/>
      <c r="F41" s="36"/>
      <c r="G41" s="36"/>
      <c r="H41" s="36"/>
      <c r="I41" s="36"/>
      <c r="J41" s="36"/>
      <c r="K41" s="36"/>
      <c r="L41" s="36"/>
      <c r="M41" s="38"/>
      <c r="N41" s="36"/>
      <c r="O41" s="36"/>
      <c r="P41" s="36"/>
      <c r="Q41" s="36"/>
      <c r="R41" s="36"/>
      <c r="S41" s="36"/>
      <c r="T41" s="36"/>
      <c r="U41" s="35"/>
    </row>
    <row r="42" spans="2:21" x14ac:dyDescent="0.2">
      <c r="B42" s="34"/>
      <c r="C42" s="36"/>
      <c r="D42" s="36"/>
      <c r="E42" s="36"/>
      <c r="F42" s="36"/>
      <c r="G42" s="36"/>
      <c r="H42" s="36"/>
      <c r="I42" s="36"/>
      <c r="J42" s="36"/>
      <c r="K42" s="36"/>
      <c r="L42" s="36"/>
      <c r="M42" s="38"/>
      <c r="N42" s="36"/>
      <c r="O42" s="36"/>
      <c r="P42" s="36"/>
      <c r="Q42" s="36"/>
      <c r="R42" s="36"/>
      <c r="S42" s="36"/>
      <c r="T42" s="36"/>
      <c r="U42" s="35"/>
    </row>
    <row r="43" spans="2:21" x14ac:dyDescent="0.2">
      <c r="B43" s="34"/>
      <c r="C43" s="36"/>
      <c r="D43" s="36"/>
      <c r="E43" s="36"/>
      <c r="F43" s="36"/>
      <c r="G43" s="36"/>
      <c r="H43" s="36"/>
      <c r="I43" s="36"/>
      <c r="J43" s="36"/>
      <c r="K43" s="36"/>
      <c r="L43" s="36"/>
      <c r="M43" s="38"/>
      <c r="N43" s="36"/>
      <c r="O43" s="36"/>
      <c r="P43" s="36"/>
      <c r="Q43" s="36"/>
      <c r="R43" s="36"/>
      <c r="S43" s="36"/>
      <c r="T43" s="36"/>
      <c r="U43" s="35"/>
    </row>
    <row r="44" spans="2:21" x14ac:dyDescent="0.2">
      <c r="B44" s="34"/>
      <c r="C44" s="36"/>
      <c r="D44" s="36"/>
      <c r="E44" s="36"/>
      <c r="F44" s="36"/>
      <c r="G44" s="36"/>
      <c r="H44" s="36"/>
      <c r="I44" s="36"/>
      <c r="J44" s="36"/>
      <c r="K44" s="36"/>
      <c r="L44" s="36"/>
      <c r="M44" s="36"/>
      <c r="N44" s="36"/>
      <c r="O44" s="36"/>
      <c r="P44" s="36"/>
      <c r="Q44" s="36"/>
      <c r="R44" s="36"/>
      <c r="S44" s="36"/>
      <c r="T44" s="36"/>
      <c r="U44" s="35"/>
    </row>
    <row r="45" spans="2:21" x14ac:dyDescent="0.2">
      <c r="B45" s="34"/>
      <c r="C45" s="36"/>
      <c r="D45" s="36"/>
      <c r="E45" s="36"/>
      <c r="F45" s="36"/>
      <c r="G45" s="36"/>
      <c r="H45" s="36"/>
      <c r="I45" s="36"/>
      <c r="J45" s="36"/>
      <c r="K45" s="36"/>
      <c r="L45" s="36"/>
      <c r="M45" s="38"/>
      <c r="N45" s="36"/>
      <c r="O45" s="36"/>
      <c r="P45" s="36"/>
      <c r="Q45" s="36"/>
      <c r="R45" s="36"/>
      <c r="S45" s="36"/>
      <c r="T45" s="36"/>
      <c r="U45" s="35"/>
    </row>
    <row r="46" spans="2:21" x14ac:dyDescent="0.2">
      <c r="B46" s="34"/>
      <c r="C46" s="36"/>
      <c r="D46" s="36"/>
      <c r="E46" s="36"/>
      <c r="F46" s="36"/>
      <c r="G46" s="36"/>
      <c r="H46" s="36"/>
      <c r="I46" s="36"/>
      <c r="J46" s="36"/>
      <c r="K46" s="36"/>
      <c r="L46" s="36"/>
      <c r="M46" s="38"/>
      <c r="N46" s="36"/>
      <c r="O46" s="36"/>
      <c r="P46" s="36"/>
      <c r="Q46" s="36"/>
      <c r="R46" s="36"/>
      <c r="S46" s="36"/>
      <c r="T46" s="36"/>
      <c r="U46" s="35"/>
    </row>
    <row r="47" spans="2:21" x14ac:dyDescent="0.2">
      <c r="B47" s="34"/>
      <c r="C47" s="36"/>
      <c r="D47" s="36"/>
      <c r="E47" s="36"/>
      <c r="F47" s="36"/>
      <c r="G47" s="36"/>
      <c r="H47" s="36"/>
      <c r="I47" s="36"/>
      <c r="J47" s="36"/>
      <c r="K47" s="36"/>
      <c r="L47" s="36"/>
      <c r="M47" s="38"/>
      <c r="N47" s="36"/>
      <c r="O47" s="36"/>
      <c r="P47" s="36"/>
      <c r="Q47" s="36"/>
      <c r="R47" s="36"/>
      <c r="S47" s="36"/>
      <c r="T47" s="36"/>
      <c r="U47" s="35"/>
    </row>
    <row r="48" spans="2:21" x14ac:dyDescent="0.2">
      <c r="B48" s="34"/>
      <c r="C48" s="36"/>
      <c r="D48" s="36"/>
      <c r="E48" s="36"/>
      <c r="F48" s="36"/>
      <c r="G48" s="36"/>
      <c r="H48" s="36"/>
      <c r="I48" s="36"/>
      <c r="J48" s="36"/>
      <c r="K48" s="36"/>
      <c r="L48" s="36"/>
      <c r="M48" s="38"/>
      <c r="N48" s="36"/>
      <c r="O48" s="36"/>
      <c r="P48" s="36"/>
      <c r="Q48" s="36"/>
      <c r="R48" s="36"/>
      <c r="S48" s="36"/>
      <c r="T48" s="36"/>
      <c r="U48" s="35"/>
    </row>
    <row r="49" spans="2:21" x14ac:dyDescent="0.2">
      <c r="B49" s="34"/>
      <c r="C49" s="36"/>
      <c r="D49" s="36"/>
      <c r="E49" s="36"/>
      <c r="F49" s="36"/>
      <c r="G49" s="36"/>
      <c r="H49" s="36"/>
      <c r="I49" s="36"/>
      <c r="J49" s="36"/>
      <c r="K49" s="36"/>
      <c r="L49" s="36"/>
      <c r="M49" s="38"/>
      <c r="N49" s="36"/>
      <c r="O49" s="36"/>
      <c r="P49" s="36"/>
      <c r="Q49" s="36"/>
      <c r="R49" s="36"/>
      <c r="S49" s="36"/>
      <c r="T49" s="36"/>
      <c r="U49" s="35"/>
    </row>
    <row r="50" spans="2:21" x14ac:dyDescent="0.2">
      <c r="B50" s="34"/>
      <c r="C50" s="36"/>
      <c r="D50" s="36"/>
      <c r="E50" s="36"/>
      <c r="F50" s="36"/>
      <c r="G50" s="36"/>
      <c r="H50" s="36"/>
      <c r="I50" s="36"/>
      <c r="J50" s="36"/>
      <c r="K50" s="36"/>
      <c r="L50" s="36"/>
      <c r="M50" s="36"/>
      <c r="N50" s="36"/>
      <c r="O50" s="36"/>
      <c r="P50" s="36"/>
      <c r="Q50" s="36"/>
      <c r="R50" s="36"/>
      <c r="S50" s="36"/>
      <c r="T50" s="36"/>
      <c r="U50" s="35"/>
    </row>
    <row r="51" spans="2:21" x14ac:dyDescent="0.2">
      <c r="B51" s="34"/>
      <c r="C51" s="36"/>
      <c r="D51" s="36"/>
      <c r="E51" s="36"/>
      <c r="F51" s="36"/>
      <c r="G51" s="36"/>
      <c r="H51" s="36"/>
      <c r="I51" s="36"/>
      <c r="J51" s="36"/>
      <c r="K51" s="36"/>
      <c r="L51" s="36"/>
      <c r="M51" s="36"/>
      <c r="N51" s="36"/>
      <c r="O51" s="36"/>
      <c r="P51" s="36"/>
      <c r="Q51" s="36"/>
      <c r="R51" s="36"/>
      <c r="S51" s="36"/>
      <c r="T51" s="36"/>
      <c r="U51" s="35"/>
    </row>
    <row r="52" spans="2:21" x14ac:dyDescent="0.2">
      <c r="B52" s="34"/>
      <c r="C52" s="36"/>
      <c r="D52" s="36"/>
      <c r="E52" s="36"/>
      <c r="F52" s="36"/>
      <c r="G52" s="36"/>
      <c r="H52" s="36"/>
      <c r="I52" s="36"/>
      <c r="J52" s="36"/>
      <c r="K52" s="36"/>
      <c r="L52" s="36"/>
      <c r="M52" s="36"/>
      <c r="N52" s="36"/>
      <c r="O52" s="36"/>
      <c r="P52" s="36"/>
      <c r="Q52" s="36"/>
      <c r="R52" s="36"/>
      <c r="S52" s="36"/>
      <c r="T52" s="36"/>
      <c r="U52" s="35"/>
    </row>
    <row r="53" spans="2:21" ht="18" customHeight="1" x14ac:dyDescent="0.25">
      <c r="B53" s="34"/>
      <c r="C53" s="121" t="s">
        <v>32</v>
      </c>
      <c r="D53" s="76"/>
      <c r="E53" s="77"/>
      <c r="F53" s="77"/>
      <c r="G53" s="77"/>
      <c r="H53" s="77"/>
      <c r="I53" s="76"/>
      <c r="J53" s="76"/>
      <c r="K53" s="76"/>
      <c r="L53" s="77"/>
      <c r="M53" s="77"/>
      <c r="N53" s="77"/>
      <c r="O53" s="77"/>
      <c r="P53" s="77"/>
      <c r="Q53" s="77"/>
      <c r="R53" s="77"/>
      <c r="S53" s="77"/>
      <c r="T53" s="77"/>
      <c r="U53" s="35"/>
    </row>
    <row r="54" spans="2:21" x14ac:dyDescent="0.2">
      <c r="B54" s="34"/>
      <c r="C54" s="36"/>
      <c r="D54" s="36"/>
      <c r="E54" s="36"/>
      <c r="F54" s="36"/>
      <c r="G54" s="36"/>
      <c r="H54" s="36"/>
      <c r="I54" s="36"/>
      <c r="J54" s="36"/>
      <c r="O54" s="36"/>
      <c r="P54" s="36"/>
      <c r="Q54" s="36"/>
      <c r="R54" s="36"/>
      <c r="S54" s="36"/>
      <c r="T54" s="36"/>
      <c r="U54" s="35"/>
    </row>
    <row r="55" spans="2:21" x14ac:dyDescent="0.2">
      <c r="B55" s="34"/>
      <c r="G55" s="36"/>
      <c r="H55" s="36"/>
      <c r="K55" s="343" t="s">
        <v>63</v>
      </c>
      <c r="L55" s="343"/>
      <c r="M55" s="343"/>
      <c r="N55" s="343"/>
      <c r="O55" s="36"/>
      <c r="P55" s="36"/>
      <c r="Q55" s="36"/>
      <c r="R55" s="36"/>
      <c r="S55" s="36"/>
      <c r="T55" s="36"/>
      <c r="U55" s="35"/>
    </row>
    <row r="56" spans="2:21" ht="15" x14ac:dyDescent="0.25">
      <c r="B56" s="34"/>
      <c r="I56" s="346" t="str">
        <f>+Autodiagnóstico!C10</f>
        <v>Aprestamiento institucional para promover la Rendición de Cuentas</v>
      </c>
      <c r="J56" s="346"/>
      <c r="K56" s="346"/>
      <c r="L56" s="346"/>
      <c r="M56" s="346"/>
      <c r="N56" s="346"/>
      <c r="O56" s="346"/>
      <c r="P56" s="346"/>
      <c r="Q56" s="36"/>
      <c r="R56" s="36"/>
      <c r="S56" s="36"/>
      <c r="T56" s="36"/>
      <c r="U56" s="35"/>
    </row>
    <row r="57" spans="2:21" x14ac:dyDescent="0.2">
      <c r="B57" s="34"/>
      <c r="C57" s="36"/>
      <c r="D57" s="36"/>
      <c r="E57" s="36"/>
      <c r="F57" s="36"/>
      <c r="G57" s="36"/>
      <c r="H57" s="36"/>
      <c r="I57" s="36"/>
      <c r="J57" s="36"/>
      <c r="K57" s="36"/>
      <c r="L57" s="36"/>
      <c r="M57" s="36"/>
      <c r="N57" s="36"/>
      <c r="O57" s="36"/>
      <c r="P57" s="36"/>
      <c r="Q57" s="36"/>
      <c r="R57" s="36"/>
      <c r="S57" s="36"/>
      <c r="T57" s="36"/>
      <c r="U57" s="35"/>
    </row>
    <row r="58" spans="2:21" x14ac:dyDescent="0.2">
      <c r="B58" s="34"/>
      <c r="G58" s="36"/>
      <c r="H58" s="36"/>
      <c r="L58" s="36"/>
      <c r="P58" s="36"/>
      <c r="Q58" s="36"/>
      <c r="R58" s="36"/>
      <c r="S58" s="36"/>
      <c r="T58" s="36"/>
      <c r="U58" s="35"/>
    </row>
    <row r="59" spans="2:21" x14ac:dyDescent="0.2">
      <c r="B59" s="34"/>
      <c r="G59" s="36"/>
      <c r="H59" s="36"/>
      <c r="J59" s="36" t="s">
        <v>34</v>
      </c>
      <c r="K59" s="33" t="s">
        <v>12</v>
      </c>
      <c r="L59" s="36" t="s">
        <v>11</v>
      </c>
      <c r="P59" s="36"/>
      <c r="Q59" s="36"/>
      <c r="R59" s="36"/>
      <c r="S59" s="36"/>
      <c r="T59" s="36"/>
      <c r="U59" s="35"/>
    </row>
    <row r="60" spans="2:21" x14ac:dyDescent="0.2">
      <c r="B60" s="34"/>
      <c r="G60" s="36"/>
      <c r="H60" s="36"/>
      <c r="J60" s="36" t="str">
        <f>+Autodiagnóstico!E10</f>
        <v>Analizar las debilidades y fortalezas para la rendición de cuentas</v>
      </c>
      <c r="K60" s="33">
        <v>100</v>
      </c>
      <c r="L60" s="37">
        <f>+Autodiagnóstico!F10</f>
        <v>80</v>
      </c>
      <c r="P60" s="36"/>
      <c r="Q60" s="36"/>
      <c r="R60" s="36"/>
      <c r="S60" s="36"/>
      <c r="T60" s="36"/>
      <c r="U60" s="35"/>
    </row>
    <row r="61" spans="2:21" x14ac:dyDescent="0.2">
      <c r="B61" s="34"/>
      <c r="C61" s="36"/>
      <c r="D61" s="36"/>
      <c r="E61" s="36"/>
      <c r="F61" s="36"/>
      <c r="G61" s="36"/>
      <c r="H61" s="36"/>
      <c r="I61" s="36"/>
      <c r="J61" s="36" t="str">
        <f>+Autodiagnóstico!E15</f>
        <v>Identificar espacios de articulación y cooperación para la rendición de cuentas</v>
      </c>
      <c r="K61" s="36">
        <v>100</v>
      </c>
      <c r="L61" s="37">
        <f>+Autodiagnóstico!F15</f>
        <v>43.333333333333336</v>
      </c>
      <c r="M61" s="36"/>
      <c r="N61" s="36"/>
      <c r="O61" s="36"/>
      <c r="P61" s="36"/>
      <c r="Q61" s="36"/>
      <c r="R61" s="36"/>
      <c r="S61" s="36"/>
      <c r="T61" s="36"/>
      <c r="U61" s="35"/>
    </row>
    <row r="62" spans="2:21" x14ac:dyDescent="0.2">
      <c r="B62" s="34"/>
      <c r="C62" s="36"/>
      <c r="D62" s="36"/>
      <c r="E62" s="36"/>
      <c r="F62" s="36"/>
      <c r="G62" s="36"/>
      <c r="H62" s="36"/>
      <c r="I62" s="36"/>
      <c r="J62" s="36"/>
      <c r="K62" s="36"/>
      <c r="L62" s="36"/>
      <c r="M62" s="36"/>
      <c r="N62" s="36"/>
      <c r="O62" s="36"/>
      <c r="P62" s="36"/>
      <c r="Q62" s="36"/>
      <c r="R62" s="36"/>
      <c r="S62" s="36"/>
      <c r="T62" s="36"/>
      <c r="U62" s="35"/>
    </row>
    <row r="63" spans="2:21" x14ac:dyDescent="0.2">
      <c r="B63" s="34"/>
      <c r="C63" s="36"/>
      <c r="D63" s="36"/>
      <c r="E63" s="36"/>
      <c r="F63" s="36"/>
      <c r="G63" s="36"/>
      <c r="H63" s="36"/>
      <c r="I63" s="36"/>
      <c r="J63" s="36"/>
      <c r="K63" s="36"/>
      <c r="L63" s="36"/>
      <c r="M63" s="36"/>
      <c r="N63" s="36"/>
      <c r="O63" s="36"/>
      <c r="P63" s="36"/>
      <c r="Q63" s="36"/>
      <c r="R63" s="36"/>
      <c r="S63" s="36"/>
      <c r="T63" s="36"/>
      <c r="U63" s="35"/>
    </row>
    <row r="64" spans="2:21" x14ac:dyDescent="0.2">
      <c r="B64" s="34"/>
      <c r="C64" s="36"/>
      <c r="D64" s="36"/>
      <c r="E64" s="36"/>
      <c r="F64" s="36"/>
      <c r="G64" s="36"/>
      <c r="H64" s="36"/>
      <c r="I64" s="36"/>
      <c r="J64" s="36"/>
      <c r="K64" s="36"/>
      <c r="L64" s="36"/>
      <c r="M64" s="36"/>
      <c r="N64" s="36"/>
      <c r="O64" s="36"/>
      <c r="P64" s="36"/>
      <c r="Q64" s="36"/>
      <c r="R64" s="36"/>
      <c r="S64" s="36"/>
      <c r="T64" s="36"/>
      <c r="U64" s="35"/>
    </row>
    <row r="65" spans="2:21" x14ac:dyDescent="0.2">
      <c r="B65" s="34"/>
      <c r="C65" s="36"/>
      <c r="D65" s="36"/>
      <c r="E65" s="36"/>
      <c r="F65" s="36"/>
      <c r="G65" s="36"/>
      <c r="H65" s="36"/>
      <c r="I65" s="36"/>
      <c r="J65" s="36"/>
      <c r="K65" s="36"/>
      <c r="L65" s="36"/>
      <c r="M65" s="36"/>
      <c r="N65" s="36"/>
      <c r="O65" s="36"/>
      <c r="P65" s="36"/>
      <c r="Q65" s="36"/>
      <c r="R65" s="36"/>
      <c r="S65" s="36"/>
      <c r="T65" s="36"/>
      <c r="U65" s="35"/>
    </row>
    <row r="66" spans="2:21" x14ac:dyDescent="0.2">
      <c r="B66" s="34"/>
      <c r="C66" s="36"/>
      <c r="D66" s="36"/>
      <c r="E66" s="36"/>
      <c r="F66" s="36"/>
      <c r="G66" s="36"/>
      <c r="H66" s="36"/>
      <c r="I66" s="36"/>
      <c r="J66" s="36"/>
      <c r="K66" s="36"/>
      <c r="L66" s="36"/>
      <c r="M66" s="36"/>
      <c r="N66" s="36"/>
      <c r="O66" s="36"/>
      <c r="P66" s="36"/>
      <c r="Q66" s="36"/>
      <c r="R66" s="36"/>
      <c r="S66" s="36"/>
      <c r="T66" s="36"/>
      <c r="U66" s="35"/>
    </row>
    <row r="67" spans="2:21" x14ac:dyDescent="0.2">
      <c r="B67" s="34"/>
      <c r="C67" s="36"/>
      <c r="D67" s="36"/>
      <c r="E67" s="36"/>
      <c r="F67" s="36"/>
      <c r="G67" s="36"/>
      <c r="H67" s="36"/>
      <c r="I67" s="36"/>
      <c r="J67" s="36"/>
      <c r="K67" s="36"/>
      <c r="L67" s="36"/>
      <c r="M67" s="36"/>
      <c r="N67" s="36"/>
      <c r="O67" s="36"/>
      <c r="P67" s="36"/>
      <c r="Q67" s="36"/>
      <c r="R67" s="36"/>
      <c r="S67" s="36"/>
      <c r="T67" s="36"/>
      <c r="U67" s="35"/>
    </row>
    <row r="68" spans="2:21" x14ac:dyDescent="0.2">
      <c r="B68" s="34"/>
      <c r="C68" s="36"/>
      <c r="D68" s="36"/>
      <c r="E68" s="36"/>
      <c r="F68" s="36"/>
      <c r="G68" s="36"/>
      <c r="H68" s="36"/>
      <c r="I68" s="36"/>
      <c r="J68" s="36"/>
      <c r="K68" s="36"/>
      <c r="L68" s="36"/>
      <c r="M68" s="36"/>
      <c r="N68" s="36"/>
      <c r="O68" s="36"/>
      <c r="P68" s="36"/>
      <c r="Q68" s="36"/>
      <c r="R68" s="36"/>
      <c r="S68" s="36"/>
      <c r="T68" s="36"/>
      <c r="U68" s="35"/>
    </row>
    <row r="69" spans="2:21" x14ac:dyDescent="0.2">
      <c r="B69" s="34"/>
      <c r="C69" s="36"/>
      <c r="D69" s="36"/>
      <c r="E69" s="36"/>
      <c r="F69" s="36"/>
      <c r="G69" s="36"/>
      <c r="H69" s="36"/>
      <c r="I69" s="36"/>
      <c r="J69" s="36"/>
      <c r="K69" s="36"/>
      <c r="L69" s="36"/>
      <c r="M69" s="36"/>
      <c r="N69" s="36"/>
      <c r="O69" s="36"/>
      <c r="P69" s="36"/>
      <c r="Q69" s="36"/>
      <c r="R69" s="36"/>
      <c r="S69" s="36"/>
      <c r="T69" s="36"/>
      <c r="U69" s="35"/>
    </row>
    <row r="70" spans="2:21" x14ac:dyDescent="0.2">
      <c r="B70" s="34"/>
      <c r="C70" s="36"/>
      <c r="D70" s="36"/>
      <c r="E70" s="36"/>
      <c r="F70" s="36"/>
      <c r="G70" s="36"/>
      <c r="H70" s="36"/>
      <c r="I70" s="36"/>
      <c r="J70" s="36"/>
      <c r="K70" s="36"/>
      <c r="L70" s="36"/>
      <c r="M70" s="36"/>
      <c r="N70" s="36"/>
      <c r="O70" s="36"/>
      <c r="P70" s="36"/>
      <c r="Q70" s="36"/>
      <c r="R70" s="36"/>
      <c r="S70" s="36"/>
      <c r="T70" s="36"/>
      <c r="U70" s="35"/>
    </row>
    <row r="71" spans="2:21" x14ac:dyDescent="0.2">
      <c r="B71" s="34"/>
      <c r="C71" s="36"/>
      <c r="D71" s="36"/>
      <c r="E71" s="36"/>
      <c r="F71" s="36"/>
      <c r="G71" s="36"/>
      <c r="H71" s="36"/>
      <c r="I71" s="36"/>
      <c r="J71" s="36"/>
      <c r="K71" s="36"/>
      <c r="L71" s="36"/>
      <c r="M71" s="36"/>
      <c r="N71" s="36"/>
      <c r="O71" s="36"/>
      <c r="P71" s="36"/>
      <c r="Q71" s="36"/>
      <c r="R71" s="36"/>
      <c r="S71" s="36"/>
      <c r="T71" s="36"/>
      <c r="U71" s="35"/>
    </row>
    <row r="72" spans="2:21" x14ac:dyDescent="0.2">
      <c r="B72" s="34"/>
      <c r="C72" s="36"/>
      <c r="D72" s="36"/>
      <c r="E72" s="36"/>
      <c r="F72" s="36"/>
      <c r="G72" s="36"/>
      <c r="H72" s="36"/>
      <c r="I72" s="36"/>
      <c r="J72" s="36"/>
      <c r="K72" s="36"/>
      <c r="L72" s="36"/>
      <c r="M72" s="36"/>
      <c r="N72" s="36"/>
      <c r="O72" s="36"/>
      <c r="P72" s="36"/>
      <c r="Q72" s="36"/>
      <c r="R72" s="36"/>
      <c r="S72" s="36"/>
      <c r="T72" s="36"/>
      <c r="U72" s="35"/>
    </row>
    <row r="73" spans="2:21" x14ac:dyDescent="0.2">
      <c r="B73" s="34"/>
      <c r="C73" s="36"/>
      <c r="D73" s="36"/>
      <c r="E73" s="36"/>
      <c r="F73" s="36"/>
      <c r="G73" s="36"/>
      <c r="H73" s="36"/>
      <c r="I73" s="36"/>
      <c r="J73" s="36"/>
      <c r="K73" s="36"/>
      <c r="L73" s="36"/>
      <c r="M73" s="36"/>
      <c r="N73" s="36"/>
      <c r="O73" s="36"/>
      <c r="P73" s="36"/>
      <c r="Q73" s="36"/>
      <c r="R73" s="36"/>
      <c r="S73" s="36"/>
      <c r="T73" s="36"/>
      <c r="U73" s="35"/>
    </row>
    <row r="74" spans="2:21" x14ac:dyDescent="0.2">
      <c r="B74" s="34"/>
      <c r="C74" s="36"/>
      <c r="D74" s="36"/>
      <c r="E74" s="36"/>
      <c r="F74" s="36"/>
      <c r="G74" s="36"/>
      <c r="H74" s="36"/>
      <c r="I74" s="36"/>
      <c r="J74" s="36"/>
      <c r="K74" s="36"/>
      <c r="L74" s="36"/>
      <c r="M74" s="36"/>
      <c r="N74" s="36"/>
      <c r="O74" s="36"/>
      <c r="P74" s="36"/>
      <c r="Q74" s="36"/>
      <c r="R74" s="36"/>
      <c r="S74" s="36"/>
      <c r="T74" s="36"/>
      <c r="U74" s="35"/>
    </row>
    <row r="75" spans="2:21" x14ac:dyDescent="0.2">
      <c r="B75" s="34"/>
      <c r="C75" s="36"/>
      <c r="D75" s="36"/>
      <c r="E75" s="36"/>
      <c r="F75" s="36"/>
      <c r="G75" s="36"/>
      <c r="H75" s="36"/>
      <c r="I75" s="36"/>
      <c r="J75" s="36"/>
      <c r="K75" s="36"/>
      <c r="L75" s="36"/>
      <c r="M75" s="36"/>
      <c r="N75" s="36"/>
      <c r="O75" s="36"/>
      <c r="P75" s="36"/>
      <c r="Q75" s="36"/>
      <c r="R75" s="36"/>
      <c r="S75" s="36"/>
      <c r="T75" s="36"/>
      <c r="U75" s="35"/>
    </row>
    <row r="76" spans="2:21" x14ac:dyDescent="0.2">
      <c r="B76" s="34"/>
      <c r="C76" s="36"/>
      <c r="D76" s="36"/>
      <c r="E76" s="36"/>
      <c r="F76" s="36"/>
      <c r="G76" s="36"/>
      <c r="H76" s="36"/>
      <c r="I76" s="36"/>
      <c r="J76" s="36"/>
      <c r="K76" s="36"/>
      <c r="L76" s="36"/>
      <c r="M76" s="36"/>
      <c r="N76" s="36"/>
      <c r="O76" s="36"/>
      <c r="P76" s="36"/>
      <c r="Q76" s="36"/>
      <c r="R76" s="36"/>
      <c r="S76" s="36"/>
      <c r="T76" s="36"/>
      <c r="U76" s="35"/>
    </row>
    <row r="77" spans="2:21" x14ac:dyDescent="0.2">
      <c r="B77" s="34"/>
      <c r="C77" s="36"/>
      <c r="D77" s="36"/>
      <c r="E77" s="36"/>
      <c r="F77" s="36"/>
      <c r="G77" s="36"/>
      <c r="H77" s="36"/>
      <c r="I77" s="36"/>
      <c r="J77" s="36"/>
      <c r="K77" s="36"/>
      <c r="L77" s="36"/>
      <c r="M77" s="36"/>
      <c r="N77" s="36"/>
      <c r="O77" s="36"/>
      <c r="P77" s="36"/>
      <c r="Q77" s="36"/>
      <c r="R77" s="36"/>
      <c r="S77" s="36"/>
      <c r="T77" s="36"/>
      <c r="U77" s="35"/>
    </row>
    <row r="78" spans="2:21" x14ac:dyDescent="0.2">
      <c r="B78" s="34"/>
      <c r="C78" s="36"/>
      <c r="D78" s="36"/>
      <c r="E78" s="36"/>
      <c r="F78" s="36"/>
      <c r="G78" s="36"/>
      <c r="H78" s="36"/>
      <c r="I78" s="36"/>
      <c r="J78" s="36"/>
      <c r="K78" s="36"/>
      <c r="L78" s="36"/>
      <c r="M78" s="36"/>
      <c r="N78" s="36"/>
      <c r="O78" s="36"/>
      <c r="P78" s="36"/>
      <c r="Q78" s="36"/>
      <c r="R78" s="36"/>
      <c r="S78" s="36"/>
      <c r="T78" s="36"/>
      <c r="U78" s="35"/>
    </row>
    <row r="79" spans="2:21" x14ac:dyDescent="0.2">
      <c r="B79" s="34"/>
      <c r="C79" s="36"/>
      <c r="D79" s="36"/>
      <c r="E79" s="36"/>
      <c r="F79" s="36"/>
      <c r="G79" s="36"/>
      <c r="H79" s="36"/>
      <c r="I79" s="36"/>
      <c r="J79" s="36"/>
      <c r="K79" s="36"/>
      <c r="L79" s="36"/>
      <c r="M79" s="36"/>
      <c r="N79" s="36"/>
      <c r="O79" s="36"/>
      <c r="P79" s="36"/>
      <c r="Q79" s="36"/>
      <c r="R79" s="36"/>
      <c r="S79" s="36"/>
      <c r="T79" s="36"/>
      <c r="U79" s="35"/>
    </row>
    <row r="80" spans="2:21" x14ac:dyDescent="0.2">
      <c r="B80" s="34"/>
      <c r="C80" s="36"/>
      <c r="D80" s="36"/>
      <c r="E80" s="36"/>
      <c r="F80" s="36"/>
      <c r="G80" s="36"/>
      <c r="H80" s="36"/>
      <c r="I80" s="36"/>
      <c r="K80" s="343" t="s">
        <v>64</v>
      </c>
      <c r="L80" s="343"/>
      <c r="M80" s="343"/>
      <c r="N80" s="343"/>
      <c r="O80" s="36"/>
      <c r="P80" s="36"/>
      <c r="Q80" s="36"/>
      <c r="R80" s="36"/>
      <c r="S80" s="36"/>
      <c r="T80" s="36"/>
      <c r="U80" s="35"/>
    </row>
    <row r="81" spans="2:21" ht="15" x14ac:dyDescent="0.25">
      <c r="B81" s="34"/>
      <c r="C81" s="36"/>
      <c r="D81" s="36"/>
      <c r="E81" s="36"/>
      <c r="F81" s="36"/>
      <c r="G81" s="36"/>
      <c r="H81" s="36"/>
      <c r="J81" s="345" t="str">
        <f>+Autodiagnóstico!C18</f>
        <v>Diseño de la Estrategia de Rendición de Cuentas</v>
      </c>
      <c r="K81" s="345"/>
      <c r="L81" s="345"/>
      <c r="M81" s="345"/>
      <c r="N81" s="345"/>
      <c r="O81" s="345"/>
      <c r="P81" s="36"/>
      <c r="Q81" s="36"/>
      <c r="R81" s="36"/>
      <c r="S81" s="36"/>
      <c r="T81" s="36"/>
      <c r="U81" s="35"/>
    </row>
    <row r="82" spans="2:21" x14ac:dyDescent="0.2">
      <c r="B82" s="34"/>
      <c r="C82" s="36"/>
      <c r="D82" s="36"/>
      <c r="E82" s="36"/>
      <c r="F82" s="36"/>
      <c r="G82" s="36"/>
      <c r="H82" s="36"/>
      <c r="I82" s="36"/>
      <c r="K82" s="69"/>
      <c r="L82" s="69"/>
      <c r="M82" s="69"/>
      <c r="N82" s="69"/>
      <c r="O82" s="36"/>
      <c r="P82" s="36"/>
      <c r="Q82" s="36"/>
      <c r="R82" s="36"/>
      <c r="S82" s="36"/>
      <c r="T82" s="36"/>
      <c r="U82" s="35"/>
    </row>
    <row r="83" spans="2:21" x14ac:dyDescent="0.2">
      <c r="B83" s="34"/>
      <c r="C83" s="36"/>
      <c r="D83" s="36"/>
      <c r="E83" s="36"/>
      <c r="F83" s="36"/>
      <c r="G83" s="36"/>
      <c r="H83" s="36"/>
      <c r="I83" s="36"/>
      <c r="J83" s="36"/>
      <c r="K83" s="36"/>
      <c r="L83" s="36"/>
      <c r="M83" s="36"/>
      <c r="N83" s="36"/>
      <c r="O83" s="36"/>
      <c r="P83" s="36"/>
      <c r="Q83" s="36"/>
      <c r="R83" s="36"/>
      <c r="S83" s="36"/>
      <c r="T83" s="36"/>
      <c r="U83" s="35"/>
    </row>
    <row r="84" spans="2:21" x14ac:dyDescent="0.2">
      <c r="B84" s="34"/>
      <c r="C84" s="36"/>
      <c r="D84" s="46"/>
      <c r="E84" s="36"/>
      <c r="F84" s="36"/>
      <c r="G84" s="36"/>
      <c r="H84" s="36"/>
      <c r="I84" s="36"/>
      <c r="J84" s="36" t="s">
        <v>24</v>
      </c>
      <c r="K84" s="33" t="s">
        <v>12</v>
      </c>
      <c r="L84" s="36" t="s">
        <v>11</v>
      </c>
      <c r="M84" s="36"/>
      <c r="N84" s="36"/>
      <c r="O84" s="36"/>
      <c r="P84" s="36"/>
      <c r="Q84" s="36"/>
      <c r="R84" s="36"/>
      <c r="S84" s="36"/>
      <c r="T84" s="36"/>
      <c r="U84" s="35"/>
    </row>
    <row r="85" spans="2:21" x14ac:dyDescent="0.2">
      <c r="B85" s="34"/>
      <c r="C85" s="36"/>
      <c r="D85" s="36"/>
      <c r="E85" s="36"/>
      <c r="F85" s="36"/>
      <c r="G85" s="36"/>
      <c r="H85" s="36"/>
      <c r="I85" s="36"/>
      <c r="J85" s="36" t="s">
        <v>177</v>
      </c>
      <c r="K85" s="33">
        <v>100</v>
      </c>
      <c r="L85" s="71">
        <f>+Autodiagnóstico!F18</f>
        <v>62.5</v>
      </c>
      <c r="M85" s="36"/>
      <c r="N85" s="36"/>
      <c r="O85" s="36"/>
      <c r="P85" s="36"/>
      <c r="Q85" s="36"/>
      <c r="R85" s="36"/>
      <c r="S85" s="36"/>
      <c r="T85" s="36"/>
      <c r="U85" s="35"/>
    </row>
    <row r="86" spans="2:21" x14ac:dyDescent="0.2">
      <c r="B86" s="34"/>
      <c r="C86" s="36"/>
      <c r="D86" s="36"/>
      <c r="E86" s="36"/>
      <c r="F86" s="36"/>
      <c r="G86" s="36"/>
      <c r="H86" s="36"/>
      <c r="I86" s="36"/>
      <c r="J86" s="36" t="s">
        <v>178</v>
      </c>
      <c r="K86" s="36">
        <v>100</v>
      </c>
      <c r="L86" s="71">
        <f>+Autodiagnóstico!F26</f>
        <v>60.909090909090907</v>
      </c>
      <c r="M86" s="36"/>
      <c r="N86" s="36"/>
      <c r="O86" s="36"/>
      <c r="P86" s="36"/>
      <c r="Q86" s="36"/>
      <c r="R86" s="36"/>
      <c r="S86" s="36"/>
      <c r="T86" s="36"/>
      <c r="U86" s="35"/>
    </row>
    <row r="87" spans="2:21" x14ac:dyDescent="0.2">
      <c r="B87" s="34"/>
      <c r="C87" s="36"/>
      <c r="D87" s="36"/>
      <c r="E87" s="36"/>
      <c r="F87" s="36"/>
      <c r="G87" s="36"/>
      <c r="H87" s="36"/>
      <c r="I87" s="36"/>
      <c r="J87" s="36"/>
      <c r="K87" s="36"/>
      <c r="N87" s="36"/>
      <c r="O87" s="36"/>
      <c r="P87" s="36"/>
      <c r="Q87" s="36"/>
      <c r="R87" s="36"/>
      <c r="S87" s="36"/>
      <c r="T87" s="36"/>
      <c r="U87" s="35"/>
    </row>
    <row r="88" spans="2:21" x14ac:dyDescent="0.2">
      <c r="B88" s="34"/>
      <c r="C88" s="36"/>
      <c r="D88" s="36"/>
      <c r="E88" s="36"/>
      <c r="F88" s="36"/>
      <c r="G88" s="36"/>
      <c r="H88" s="36"/>
      <c r="I88" s="36"/>
      <c r="J88" s="36"/>
      <c r="K88" s="36"/>
      <c r="N88" s="36"/>
      <c r="O88" s="36"/>
      <c r="P88" s="36"/>
      <c r="Q88" s="36"/>
      <c r="R88" s="36"/>
      <c r="S88" s="36"/>
      <c r="T88" s="36"/>
      <c r="U88" s="35"/>
    </row>
    <row r="89" spans="2:21" x14ac:dyDescent="0.2">
      <c r="B89" s="34"/>
      <c r="C89" s="36"/>
      <c r="D89" s="36"/>
      <c r="E89" s="36"/>
      <c r="F89" s="36"/>
      <c r="G89" s="36"/>
      <c r="H89" s="36"/>
      <c r="I89" s="36"/>
      <c r="J89" s="36"/>
      <c r="K89" s="36"/>
      <c r="N89" s="36"/>
      <c r="O89" s="36"/>
      <c r="P89" s="36"/>
      <c r="Q89" s="36"/>
      <c r="R89" s="36"/>
      <c r="S89" s="36"/>
      <c r="T89" s="36"/>
      <c r="U89" s="35"/>
    </row>
    <row r="90" spans="2:21" x14ac:dyDescent="0.2">
      <c r="B90" s="34"/>
      <c r="C90" s="36"/>
      <c r="D90" s="36"/>
      <c r="E90" s="36"/>
      <c r="F90" s="36"/>
      <c r="G90" s="36"/>
      <c r="H90" s="36"/>
      <c r="I90" s="36"/>
      <c r="J90" s="36"/>
      <c r="K90" s="36"/>
      <c r="N90" s="36"/>
      <c r="O90" s="36"/>
      <c r="P90" s="36"/>
      <c r="Q90" s="36"/>
      <c r="R90" s="36"/>
      <c r="S90" s="36"/>
      <c r="T90" s="36"/>
      <c r="U90" s="35"/>
    </row>
    <row r="91" spans="2:21" x14ac:dyDescent="0.2">
      <c r="B91" s="34"/>
      <c r="C91" s="36"/>
      <c r="D91" s="36"/>
      <c r="E91" s="36"/>
      <c r="F91" s="36"/>
      <c r="G91" s="36"/>
      <c r="H91" s="36"/>
      <c r="I91" s="36"/>
      <c r="J91" s="36"/>
      <c r="K91" s="36"/>
      <c r="L91" s="36"/>
      <c r="M91" s="36"/>
      <c r="N91" s="36"/>
      <c r="O91" s="36"/>
      <c r="P91" s="36"/>
      <c r="Q91" s="36"/>
      <c r="R91" s="36"/>
      <c r="S91" s="36"/>
      <c r="T91" s="36"/>
      <c r="U91" s="35"/>
    </row>
    <row r="92" spans="2:21" x14ac:dyDescent="0.2">
      <c r="B92" s="34"/>
      <c r="C92" s="36"/>
      <c r="D92" s="36"/>
      <c r="E92" s="36"/>
      <c r="F92" s="36"/>
      <c r="G92" s="36"/>
      <c r="H92" s="36"/>
      <c r="I92" s="36"/>
      <c r="J92" s="36"/>
      <c r="K92" s="36"/>
      <c r="L92" s="36"/>
      <c r="M92" s="36"/>
      <c r="N92" s="36"/>
      <c r="O92" s="36"/>
      <c r="P92" s="36"/>
      <c r="Q92" s="36"/>
      <c r="R92" s="36"/>
      <c r="S92" s="36"/>
      <c r="T92" s="36"/>
      <c r="U92" s="35"/>
    </row>
    <row r="93" spans="2:21" x14ac:dyDescent="0.2">
      <c r="B93" s="34"/>
      <c r="C93" s="36"/>
      <c r="D93" s="36"/>
      <c r="E93" s="36"/>
      <c r="F93" s="36"/>
      <c r="G93" s="36"/>
      <c r="H93" s="36"/>
      <c r="I93" s="36"/>
      <c r="J93" s="36"/>
      <c r="K93" s="36"/>
      <c r="L93" s="36"/>
      <c r="M93" s="36"/>
      <c r="N93" s="36"/>
      <c r="O93" s="36"/>
      <c r="P93" s="36"/>
      <c r="Q93" s="36"/>
      <c r="R93" s="36"/>
      <c r="S93" s="36"/>
      <c r="T93" s="36"/>
      <c r="U93" s="35"/>
    </row>
    <row r="94" spans="2:21" x14ac:dyDescent="0.2">
      <c r="B94" s="34"/>
      <c r="C94" s="36"/>
      <c r="D94" s="36"/>
      <c r="E94" s="36"/>
      <c r="F94" s="36"/>
      <c r="G94" s="36"/>
      <c r="H94" s="36"/>
      <c r="I94" s="36"/>
      <c r="J94" s="36"/>
      <c r="K94" s="36"/>
      <c r="L94" s="36"/>
      <c r="M94" s="36"/>
      <c r="N94" s="36"/>
      <c r="O94" s="36"/>
      <c r="P94" s="36"/>
      <c r="Q94" s="36"/>
      <c r="R94" s="36"/>
      <c r="S94" s="36"/>
      <c r="T94" s="36"/>
      <c r="U94" s="35"/>
    </row>
    <row r="95" spans="2:21" x14ac:dyDescent="0.2">
      <c r="B95" s="34"/>
      <c r="C95" s="36"/>
      <c r="D95" s="36"/>
      <c r="E95" s="36"/>
      <c r="F95" s="36"/>
      <c r="G95" s="36"/>
      <c r="H95" s="36"/>
      <c r="I95" s="36"/>
      <c r="J95" s="36"/>
      <c r="K95" s="36"/>
      <c r="L95" s="36"/>
      <c r="M95" s="36"/>
      <c r="N95" s="36"/>
      <c r="O95" s="36"/>
      <c r="P95" s="36"/>
      <c r="Q95" s="36"/>
      <c r="R95" s="36"/>
      <c r="S95" s="36"/>
      <c r="T95" s="36"/>
      <c r="U95" s="35"/>
    </row>
    <row r="96" spans="2:21" x14ac:dyDescent="0.2">
      <c r="B96" s="34"/>
      <c r="C96" s="36"/>
      <c r="D96" s="36"/>
      <c r="E96" s="36"/>
      <c r="F96" s="36"/>
      <c r="G96" s="36"/>
      <c r="H96" s="36"/>
      <c r="I96" s="36"/>
      <c r="J96" s="36"/>
      <c r="K96" s="36"/>
      <c r="L96" s="36"/>
      <c r="M96" s="36"/>
      <c r="N96" s="36"/>
      <c r="O96" s="36"/>
      <c r="P96" s="36"/>
      <c r="Q96" s="36"/>
      <c r="R96" s="36"/>
      <c r="S96" s="36"/>
      <c r="T96" s="36"/>
      <c r="U96" s="35"/>
    </row>
    <row r="97" spans="2:21" x14ac:dyDescent="0.2">
      <c r="B97" s="34"/>
      <c r="C97" s="36"/>
      <c r="D97" s="36"/>
      <c r="E97" s="36"/>
      <c r="F97" s="36"/>
      <c r="G97" s="36"/>
      <c r="H97" s="36"/>
      <c r="I97" s="36"/>
      <c r="J97" s="36"/>
      <c r="K97" s="36"/>
      <c r="L97" s="36"/>
      <c r="M97" s="36"/>
      <c r="N97" s="36"/>
      <c r="O97" s="36"/>
      <c r="P97" s="36"/>
      <c r="Q97" s="36"/>
      <c r="R97" s="36"/>
      <c r="S97" s="36"/>
      <c r="T97" s="36"/>
      <c r="U97" s="35"/>
    </row>
    <row r="98" spans="2:21" x14ac:dyDescent="0.2">
      <c r="B98" s="34"/>
      <c r="C98" s="36"/>
      <c r="D98" s="36"/>
      <c r="E98" s="36"/>
      <c r="F98" s="36"/>
      <c r="G98" s="36"/>
      <c r="H98" s="36"/>
      <c r="I98" s="36"/>
      <c r="J98" s="36"/>
      <c r="K98" s="36"/>
      <c r="L98" s="36"/>
      <c r="M98" s="36"/>
      <c r="N98" s="36"/>
      <c r="O98" s="36"/>
      <c r="P98" s="36"/>
      <c r="Q98" s="36"/>
      <c r="R98" s="36"/>
      <c r="S98" s="36"/>
      <c r="T98" s="36"/>
      <c r="U98" s="35"/>
    </row>
    <row r="99" spans="2:21" x14ac:dyDescent="0.2">
      <c r="B99" s="34"/>
      <c r="C99" s="36"/>
      <c r="D99" s="36"/>
      <c r="E99" s="36"/>
      <c r="F99" s="36"/>
      <c r="G99" s="36"/>
      <c r="H99" s="36"/>
      <c r="I99" s="36"/>
      <c r="J99" s="36"/>
      <c r="K99" s="36"/>
      <c r="L99" s="36"/>
      <c r="M99" s="36"/>
      <c r="N99" s="36"/>
      <c r="O99" s="36"/>
      <c r="P99" s="36"/>
      <c r="Q99" s="36"/>
      <c r="R99" s="36"/>
      <c r="S99" s="36"/>
      <c r="T99" s="36"/>
      <c r="U99" s="35"/>
    </row>
    <row r="100" spans="2:21" x14ac:dyDescent="0.2">
      <c r="B100" s="34"/>
      <c r="C100" s="36"/>
      <c r="D100" s="36"/>
      <c r="E100" s="36"/>
      <c r="F100" s="36"/>
      <c r="G100" s="36"/>
      <c r="H100" s="36"/>
      <c r="I100" s="36"/>
      <c r="J100" s="36"/>
      <c r="K100" s="36"/>
      <c r="L100" s="36"/>
      <c r="M100" s="36"/>
      <c r="N100" s="36"/>
      <c r="O100" s="36"/>
      <c r="P100" s="36"/>
      <c r="Q100" s="36"/>
      <c r="R100" s="36"/>
      <c r="S100" s="36"/>
      <c r="T100" s="36"/>
      <c r="U100" s="35"/>
    </row>
    <row r="101" spans="2:21" x14ac:dyDescent="0.2">
      <c r="B101" s="34"/>
      <c r="C101" s="36"/>
      <c r="D101" s="36"/>
      <c r="E101" s="36"/>
      <c r="F101" s="36"/>
      <c r="G101" s="36"/>
      <c r="H101" s="36"/>
      <c r="I101" s="36"/>
      <c r="J101" s="36"/>
      <c r="K101" s="36"/>
      <c r="L101" s="36"/>
      <c r="M101" s="36"/>
      <c r="N101" s="36"/>
      <c r="O101" s="36"/>
      <c r="P101" s="36"/>
      <c r="Q101" s="36"/>
      <c r="R101" s="36"/>
      <c r="S101" s="36"/>
      <c r="T101" s="36"/>
      <c r="U101" s="35"/>
    </row>
    <row r="102" spans="2:21" x14ac:dyDescent="0.2">
      <c r="B102" s="34"/>
      <c r="C102" s="36"/>
      <c r="D102" s="36"/>
      <c r="E102" s="36"/>
      <c r="F102" s="36"/>
      <c r="G102" s="36"/>
      <c r="H102" s="36"/>
      <c r="I102" s="36"/>
      <c r="J102" s="36"/>
      <c r="K102" s="36"/>
      <c r="L102" s="36"/>
      <c r="M102" s="36"/>
      <c r="N102" s="36"/>
      <c r="O102" s="36"/>
      <c r="P102" s="36"/>
      <c r="Q102" s="36"/>
      <c r="R102" s="36"/>
      <c r="S102" s="36"/>
      <c r="T102" s="36"/>
      <c r="U102" s="35"/>
    </row>
    <row r="103" spans="2:21" x14ac:dyDescent="0.2">
      <c r="B103" s="34"/>
      <c r="C103" s="36"/>
      <c r="D103" s="36"/>
      <c r="E103" s="36"/>
      <c r="F103" s="36"/>
      <c r="G103" s="36"/>
      <c r="H103" s="36"/>
      <c r="I103" s="36"/>
      <c r="J103" s="36"/>
      <c r="K103" s="36"/>
      <c r="L103" s="36"/>
      <c r="M103" s="36"/>
      <c r="N103" s="36"/>
      <c r="O103" s="36"/>
      <c r="P103" s="36"/>
      <c r="Q103" s="36"/>
      <c r="R103" s="36"/>
      <c r="S103" s="36"/>
      <c r="T103" s="36"/>
      <c r="U103" s="35"/>
    </row>
    <row r="104" spans="2:21" x14ac:dyDescent="0.2">
      <c r="B104" s="34"/>
      <c r="C104" s="36"/>
      <c r="D104" s="36"/>
      <c r="E104" s="36"/>
      <c r="F104" s="36"/>
      <c r="G104" s="36"/>
      <c r="H104" s="36"/>
      <c r="I104" s="36"/>
      <c r="J104" s="36"/>
      <c r="K104" s="36"/>
      <c r="L104" s="36"/>
      <c r="M104" s="36"/>
      <c r="N104" s="36"/>
      <c r="O104" s="36"/>
      <c r="P104" s="36"/>
      <c r="Q104" s="36"/>
      <c r="R104" s="36"/>
      <c r="S104" s="36"/>
      <c r="T104" s="36"/>
      <c r="U104" s="35"/>
    </row>
    <row r="105" spans="2:21" x14ac:dyDescent="0.2">
      <c r="B105" s="34"/>
      <c r="C105" s="36"/>
      <c r="D105" s="36"/>
      <c r="E105" s="36"/>
      <c r="F105" s="36"/>
      <c r="G105" s="36"/>
      <c r="H105" s="36"/>
      <c r="I105" s="36"/>
      <c r="J105" s="36"/>
      <c r="K105" s="36"/>
      <c r="L105" s="36"/>
      <c r="M105" s="36"/>
      <c r="N105" s="36"/>
      <c r="O105" s="36"/>
      <c r="P105" s="36"/>
      <c r="Q105" s="36"/>
      <c r="R105" s="36"/>
      <c r="S105" s="36"/>
      <c r="T105" s="36"/>
      <c r="U105" s="35"/>
    </row>
    <row r="106" spans="2:21" x14ac:dyDescent="0.2">
      <c r="B106" s="34"/>
      <c r="C106" s="36"/>
      <c r="D106" s="36"/>
      <c r="E106" s="36"/>
      <c r="F106" s="36"/>
      <c r="G106" s="36"/>
      <c r="H106" s="36"/>
      <c r="I106" s="36"/>
      <c r="K106" s="343" t="s">
        <v>158</v>
      </c>
      <c r="L106" s="343"/>
      <c r="M106" s="343"/>
      <c r="N106" s="343"/>
      <c r="O106" s="36"/>
      <c r="P106" s="36"/>
      <c r="Q106" s="36"/>
      <c r="R106" s="36"/>
      <c r="S106" s="36"/>
      <c r="T106" s="36"/>
      <c r="U106" s="35"/>
    </row>
    <row r="107" spans="2:21" ht="15" x14ac:dyDescent="0.25">
      <c r="B107" s="34"/>
      <c r="C107" s="36"/>
      <c r="D107" s="36"/>
      <c r="E107" s="36"/>
      <c r="F107" s="36"/>
      <c r="G107" s="36"/>
      <c r="H107" s="36"/>
      <c r="J107" s="345" t="str">
        <f>+Autodiagnóstico!C37</f>
        <v>Preparación para la Rendición de Cuentas</v>
      </c>
      <c r="K107" s="345"/>
      <c r="L107" s="345"/>
      <c r="M107" s="345"/>
      <c r="N107" s="345"/>
      <c r="O107" s="345"/>
      <c r="P107" s="36"/>
      <c r="Q107" s="36"/>
      <c r="R107" s="36"/>
      <c r="S107" s="36"/>
      <c r="T107" s="36"/>
      <c r="U107" s="35"/>
    </row>
    <row r="108" spans="2:21" ht="15" x14ac:dyDescent="0.25">
      <c r="B108" s="34"/>
      <c r="C108" s="36"/>
      <c r="D108" s="36"/>
      <c r="E108" s="36"/>
      <c r="F108" s="36"/>
      <c r="G108" s="36"/>
      <c r="H108" s="36"/>
      <c r="J108" s="94"/>
      <c r="K108" s="94"/>
      <c r="L108" s="94"/>
      <c r="M108" s="94"/>
      <c r="N108" s="94"/>
      <c r="O108" s="94"/>
      <c r="P108" s="36"/>
      <c r="Q108" s="36"/>
      <c r="R108" s="36"/>
      <c r="S108" s="36"/>
      <c r="T108" s="36"/>
      <c r="U108" s="35"/>
    </row>
    <row r="109" spans="2:21" ht="15" x14ac:dyDescent="0.25">
      <c r="B109" s="34"/>
      <c r="C109" s="36"/>
      <c r="D109" s="36"/>
      <c r="E109" s="36"/>
      <c r="F109" s="36"/>
      <c r="G109" s="36"/>
      <c r="H109" s="36"/>
      <c r="J109" s="116"/>
      <c r="K109" s="116"/>
      <c r="L109" s="116"/>
      <c r="M109" s="116"/>
      <c r="N109" s="116"/>
      <c r="O109" s="116"/>
      <c r="P109" s="36"/>
      <c r="Q109" s="36"/>
      <c r="R109" s="36"/>
      <c r="S109" s="36"/>
      <c r="T109" s="36"/>
      <c r="U109" s="35"/>
    </row>
    <row r="110" spans="2:21" ht="15" x14ac:dyDescent="0.25">
      <c r="B110" s="34"/>
      <c r="C110" s="36"/>
      <c r="D110" s="36"/>
      <c r="E110" s="36"/>
      <c r="F110" s="36"/>
      <c r="G110" s="36"/>
      <c r="H110" s="36"/>
      <c r="J110" s="116"/>
      <c r="K110" s="116"/>
      <c r="L110" s="116"/>
      <c r="M110" s="116"/>
      <c r="N110" s="116"/>
      <c r="O110" s="116"/>
      <c r="P110" s="36"/>
      <c r="Q110" s="36"/>
      <c r="R110" s="36"/>
      <c r="S110" s="36"/>
      <c r="T110" s="36"/>
      <c r="U110" s="35"/>
    </row>
    <row r="111" spans="2:21" ht="15" x14ac:dyDescent="0.25">
      <c r="B111" s="34"/>
      <c r="C111" s="36"/>
      <c r="D111" s="36"/>
      <c r="E111" s="36"/>
      <c r="F111" s="36"/>
      <c r="G111" s="36"/>
      <c r="H111" s="36"/>
      <c r="I111" s="36" t="s">
        <v>24</v>
      </c>
      <c r="J111" s="33" t="s">
        <v>12</v>
      </c>
      <c r="K111" s="36" t="s">
        <v>11</v>
      </c>
      <c r="L111" s="116"/>
      <c r="M111" s="116"/>
      <c r="N111" s="116"/>
      <c r="O111" s="116"/>
      <c r="P111" s="36"/>
      <c r="Q111" s="36"/>
      <c r="R111" s="36"/>
      <c r="S111" s="36"/>
      <c r="T111" s="36"/>
      <c r="U111" s="35"/>
    </row>
    <row r="112" spans="2:21" ht="15" x14ac:dyDescent="0.25">
      <c r="B112" s="34"/>
      <c r="C112" s="36"/>
      <c r="D112" s="36"/>
      <c r="E112" s="36"/>
      <c r="F112" s="36"/>
      <c r="G112" s="36"/>
      <c r="H112" s="36"/>
      <c r="I112" s="36" t="str">
        <f>+Autodiagnóstico!E37</f>
        <v xml:space="preserve">Generación y análisis de la información para el diálogo en la rendición de cuentas en lenguaje claro </v>
      </c>
      <c r="J112" s="33">
        <v>100</v>
      </c>
      <c r="K112" s="71">
        <f>+Autodiagnóstico!F37</f>
        <v>86.5</v>
      </c>
      <c r="L112" s="116"/>
      <c r="M112" s="116"/>
      <c r="N112" s="116"/>
      <c r="O112" s="116"/>
      <c r="P112" s="36"/>
      <c r="Q112" s="36"/>
      <c r="R112" s="36"/>
      <c r="S112" s="36"/>
      <c r="T112" s="36"/>
      <c r="U112" s="35"/>
    </row>
    <row r="113" spans="2:21" ht="15" x14ac:dyDescent="0.25">
      <c r="B113" s="34"/>
      <c r="C113" s="36"/>
      <c r="D113" s="36"/>
      <c r="E113" s="36"/>
      <c r="F113" s="36"/>
      <c r="G113" s="36"/>
      <c r="H113" s="36"/>
      <c r="I113" s="36" t="str">
        <f>+Autodiagnóstico!E47</f>
        <v xml:space="preserve">Publicación de la información 
 a través de los diferentes canales de comunicación </v>
      </c>
      <c r="J113" s="36">
        <v>100</v>
      </c>
      <c r="K113" s="71">
        <f>+Autodiagnóstico!F47</f>
        <v>65</v>
      </c>
      <c r="L113" s="116"/>
      <c r="M113" s="116"/>
      <c r="N113" s="116"/>
      <c r="O113" s="116"/>
      <c r="P113" s="36"/>
      <c r="Q113" s="36"/>
      <c r="R113" s="36"/>
      <c r="S113" s="36"/>
      <c r="T113" s="36"/>
      <c r="U113" s="35"/>
    </row>
    <row r="114" spans="2:21" ht="15" x14ac:dyDescent="0.25">
      <c r="B114" s="34"/>
      <c r="C114" s="36"/>
      <c r="D114" s="36"/>
      <c r="E114" s="36"/>
      <c r="F114" s="36"/>
      <c r="G114" s="36"/>
      <c r="H114" s="36"/>
      <c r="I114" s="33" t="str">
        <f>+Autodiagnóstico!E51</f>
        <v>Preparar los espacios de diálogo</v>
      </c>
      <c r="J114" s="36">
        <v>100</v>
      </c>
      <c r="K114" s="118">
        <f>+Autodiagnóstico!F51</f>
        <v>57.5</v>
      </c>
      <c r="L114" s="116"/>
      <c r="M114" s="116"/>
      <c r="N114" s="116"/>
      <c r="O114" s="116"/>
      <c r="P114" s="36"/>
      <c r="Q114" s="36"/>
      <c r="R114" s="36"/>
      <c r="S114" s="36"/>
      <c r="T114" s="36"/>
      <c r="U114" s="35"/>
    </row>
    <row r="115" spans="2:21" ht="15" x14ac:dyDescent="0.25">
      <c r="B115" s="34"/>
      <c r="C115" s="36"/>
      <c r="D115" s="36"/>
      <c r="E115" s="36"/>
      <c r="F115" s="36"/>
      <c r="G115" s="36"/>
      <c r="H115" s="36"/>
      <c r="I115" s="33" t="str">
        <f>+Autodiagnóstico!E55</f>
        <v>Convocar a los ciudadanos y grupos de interés para participar en los espacios de diálogo para la rendición de cuentas</v>
      </c>
      <c r="J115" s="36">
        <v>100</v>
      </c>
      <c r="K115" s="119">
        <f>+Autodiagnóstico!F55</f>
        <v>61.25</v>
      </c>
      <c r="L115" s="116"/>
      <c r="M115" s="116"/>
      <c r="N115" s="116"/>
      <c r="O115" s="116"/>
      <c r="P115" s="36"/>
      <c r="Q115" s="36"/>
      <c r="R115" s="36"/>
      <c r="S115" s="36"/>
      <c r="T115" s="36"/>
      <c r="U115" s="35"/>
    </row>
    <row r="116" spans="2:21" ht="15" x14ac:dyDescent="0.25">
      <c r="B116" s="34"/>
      <c r="C116" s="36"/>
      <c r="D116" s="36"/>
      <c r="E116" s="36"/>
      <c r="F116" s="36"/>
      <c r="G116" s="36"/>
      <c r="H116" s="36"/>
      <c r="L116" s="116"/>
      <c r="M116" s="116"/>
      <c r="N116" s="116"/>
      <c r="O116" s="116"/>
      <c r="P116" s="36"/>
      <c r="Q116" s="36"/>
      <c r="R116" s="36"/>
      <c r="S116" s="36"/>
      <c r="T116" s="36"/>
      <c r="U116" s="35"/>
    </row>
    <row r="117" spans="2:21" ht="15" x14ac:dyDescent="0.25">
      <c r="B117" s="34"/>
      <c r="C117" s="36"/>
      <c r="D117" s="36"/>
      <c r="E117" s="36"/>
      <c r="F117" s="36"/>
      <c r="G117" s="36"/>
      <c r="H117" s="36"/>
      <c r="L117" s="116"/>
      <c r="M117" s="116"/>
      <c r="N117" s="116"/>
      <c r="O117" s="116"/>
      <c r="P117" s="36"/>
      <c r="Q117" s="36"/>
      <c r="R117" s="36"/>
      <c r="S117" s="36"/>
      <c r="T117" s="36"/>
      <c r="U117" s="35"/>
    </row>
    <row r="118" spans="2:21" ht="15" x14ac:dyDescent="0.25">
      <c r="B118" s="34"/>
      <c r="C118" s="36"/>
      <c r="D118" s="36"/>
      <c r="E118" s="36"/>
      <c r="F118" s="36"/>
      <c r="G118" s="36"/>
      <c r="H118" s="36"/>
      <c r="J118" s="116"/>
      <c r="K118" s="116"/>
      <c r="L118" s="116"/>
      <c r="M118" s="116"/>
      <c r="N118" s="116"/>
      <c r="O118" s="116"/>
      <c r="P118" s="36"/>
      <c r="Q118" s="36"/>
      <c r="R118" s="36"/>
      <c r="S118" s="36"/>
      <c r="T118" s="36"/>
      <c r="U118" s="35"/>
    </row>
    <row r="119" spans="2:21" ht="15" x14ac:dyDescent="0.25">
      <c r="B119" s="34"/>
      <c r="C119" s="36"/>
      <c r="D119" s="36"/>
      <c r="E119" s="36"/>
      <c r="F119" s="36"/>
      <c r="G119" s="36"/>
      <c r="H119" s="36"/>
      <c r="J119" s="116"/>
      <c r="K119" s="116"/>
      <c r="L119" s="116"/>
      <c r="M119" s="116"/>
      <c r="N119" s="116"/>
      <c r="O119" s="116"/>
      <c r="P119" s="36"/>
      <c r="Q119" s="36"/>
      <c r="R119" s="36"/>
      <c r="S119" s="36"/>
      <c r="T119" s="36"/>
      <c r="U119" s="35"/>
    </row>
    <row r="120" spans="2:21" ht="15" x14ac:dyDescent="0.25">
      <c r="B120" s="34"/>
      <c r="C120" s="36"/>
      <c r="D120" s="36"/>
      <c r="E120" s="36"/>
      <c r="F120" s="36"/>
      <c r="G120" s="36"/>
      <c r="H120" s="36"/>
      <c r="J120" s="116"/>
      <c r="K120" s="116"/>
      <c r="L120" s="116"/>
      <c r="M120" s="116"/>
      <c r="N120" s="116"/>
      <c r="O120" s="116"/>
      <c r="P120" s="36"/>
      <c r="Q120" s="36"/>
      <c r="R120" s="36"/>
      <c r="S120" s="36"/>
      <c r="T120" s="36"/>
      <c r="U120" s="35"/>
    </row>
    <row r="121" spans="2:21" ht="15" x14ac:dyDescent="0.25">
      <c r="B121" s="34"/>
      <c r="C121" s="36"/>
      <c r="D121" s="36"/>
      <c r="E121" s="36"/>
      <c r="F121" s="36"/>
      <c r="G121" s="36"/>
      <c r="H121" s="36"/>
      <c r="J121" s="117"/>
      <c r="K121" s="117"/>
      <c r="L121" s="117"/>
      <c r="M121" s="117"/>
      <c r="N121" s="117"/>
      <c r="O121" s="117"/>
      <c r="P121" s="36"/>
      <c r="Q121" s="36"/>
      <c r="R121" s="36"/>
      <c r="S121" s="36"/>
      <c r="T121" s="36"/>
      <c r="U121" s="35"/>
    </row>
    <row r="122" spans="2:21" ht="15" x14ac:dyDescent="0.25">
      <c r="B122" s="34"/>
      <c r="C122" s="36"/>
      <c r="D122" s="36"/>
      <c r="E122" s="36"/>
      <c r="F122" s="36"/>
      <c r="G122" s="36"/>
      <c r="H122" s="36"/>
      <c r="J122" s="117"/>
      <c r="K122" s="117"/>
      <c r="L122" s="117"/>
      <c r="M122" s="117"/>
      <c r="N122" s="117"/>
      <c r="O122" s="117"/>
      <c r="P122" s="36"/>
      <c r="Q122" s="36"/>
      <c r="R122" s="36"/>
      <c r="S122" s="36"/>
      <c r="T122" s="36"/>
      <c r="U122" s="35"/>
    </row>
    <row r="123" spans="2:21" ht="15" x14ac:dyDescent="0.25">
      <c r="B123" s="34"/>
      <c r="C123" s="36"/>
      <c r="D123" s="36"/>
      <c r="E123" s="36"/>
      <c r="F123" s="36"/>
      <c r="G123" s="36"/>
      <c r="H123" s="36"/>
      <c r="J123" s="117"/>
      <c r="K123" s="117"/>
      <c r="L123" s="117"/>
      <c r="M123" s="117"/>
      <c r="N123" s="117"/>
      <c r="O123" s="117"/>
      <c r="P123" s="36"/>
      <c r="Q123" s="36"/>
      <c r="R123" s="36"/>
      <c r="S123" s="36"/>
      <c r="T123" s="36"/>
      <c r="U123" s="35"/>
    </row>
    <row r="124" spans="2:21" ht="15" x14ac:dyDescent="0.25">
      <c r="B124" s="34"/>
      <c r="C124" s="36"/>
      <c r="D124" s="36"/>
      <c r="E124" s="36"/>
      <c r="F124" s="36"/>
      <c r="G124" s="36"/>
      <c r="H124" s="36"/>
      <c r="J124" s="117"/>
      <c r="K124" s="117"/>
      <c r="L124" s="117"/>
      <c r="M124" s="117"/>
      <c r="N124" s="117"/>
      <c r="O124" s="117"/>
      <c r="P124" s="36"/>
      <c r="Q124" s="36"/>
      <c r="R124" s="36"/>
      <c r="S124" s="36"/>
      <c r="T124" s="36"/>
      <c r="U124" s="35"/>
    </row>
    <row r="125" spans="2:21" ht="15" x14ac:dyDescent="0.25">
      <c r="B125" s="34"/>
      <c r="C125" s="36"/>
      <c r="D125" s="36"/>
      <c r="E125" s="36"/>
      <c r="F125" s="36"/>
      <c r="G125" s="36"/>
      <c r="H125" s="36"/>
      <c r="J125" s="94"/>
      <c r="K125" s="94"/>
      <c r="L125" s="94"/>
      <c r="M125" s="94"/>
      <c r="N125" s="94"/>
      <c r="O125" s="94"/>
      <c r="P125" s="36"/>
      <c r="Q125" s="36"/>
      <c r="R125" s="36"/>
      <c r="S125" s="36"/>
      <c r="T125" s="36"/>
      <c r="U125" s="35"/>
    </row>
    <row r="126" spans="2:21" ht="15" x14ac:dyDescent="0.25">
      <c r="B126" s="34"/>
      <c r="C126" s="36"/>
      <c r="D126" s="36"/>
      <c r="E126" s="36"/>
      <c r="F126" s="36"/>
      <c r="G126" s="36"/>
      <c r="H126" s="36"/>
      <c r="J126" s="94"/>
      <c r="K126" s="94"/>
      <c r="L126" s="94"/>
      <c r="M126" s="94"/>
      <c r="N126" s="94"/>
      <c r="O126" s="94"/>
      <c r="P126" s="36"/>
      <c r="Q126" s="36"/>
      <c r="R126" s="36"/>
      <c r="S126" s="36"/>
      <c r="T126" s="36"/>
      <c r="U126" s="35"/>
    </row>
    <row r="127" spans="2:21" ht="15" x14ac:dyDescent="0.25">
      <c r="B127" s="34"/>
      <c r="C127" s="36"/>
      <c r="D127" s="36"/>
      <c r="E127" s="36"/>
      <c r="F127" s="36"/>
      <c r="G127" s="36"/>
      <c r="H127" s="36"/>
      <c r="J127" s="94"/>
      <c r="K127" s="94"/>
      <c r="L127" s="94"/>
      <c r="M127" s="94"/>
      <c r="N127" s="94"/>
      <c r="O127" s="94"/>
      <c r="P127" s="36"/>
      <c r="Q127" s="36"/>
      <c r="R127" s="36"/>
      <c r="S127" s="36"/>
      <c r="T127" s="36"/>
      <c r="U127" s="35"/>
    </row>
    <row r="128" spans="2:21" x14ac:dyDescent="0.2">
      <c r="B128" s="34"/>
      <c r="F128" s="36"/>
      <c r="G128" s="36"/>
      <c r="H128" s="36"/>
      <c r="I128" s="36"/>
      <c r="J128" s="36"/>
      <c r="K128" s="36"/>
      <c r="L128" s="36"/>
      <c r="M128" s="36"/>
      <c r="N128" s="36"/>
      <c r="O128" s="36"/>
      <c r="P128" s="36"/>
      <c r="Q128" s="36"/>
      <c r="R128" s="36"/>
      <c r="S128" s="36"/>
      <c r="T128" s="36"/>
      <c r="U128" s="35"/>
    </row>
    <row r="129" spans="2:21" x14ac:dyDescent="0.2">
      <c r="B129" s="34"/>
      <c r="F129" s="36"/>
      <c r="G129" s="36"/>
      <c r="H129" s="36"/>
      <c r="I129" s="36"/>
      <c r="J129" s="36"/>
      <c r="K129" s="36"/>
      <c r="L129" s="36"/>
      <c r="M129" s="36"/>
      <c r="N129" s="36"/>
      <c r="O129" s="36"/>
      <c r="P129" s="36"/>
      <c r="Q129" s="36"/>
      <c r="R129" s="36"/>
      <c r="S129" s="36"/>
      <c r="T129" s="36"/>
      <c r="U129" s="35"/>
    </row>
    <row r="130" spans="2:21" x14ac:dyDescent="0.2">
      <c r="B130" s="34"/>
      <c r="F130" s="36"/>
      <c r="G130" s="36"/>
      <c r="H130" s="36"/>
      <c r="I130" s="36"/>
      <c r="J130" s="36"/>
      <c r="K130" s="36"/>
      <c r="L130" s="36"/>
      <c r="M130" s="36"/>
      <c r="N130" s="36"/>
      <c r="O130" s="36"/>
      <c r="P130" s="36"/>
      <c r="Q130" s="36"/>
      <c r="R130" s="36"/>
      <c r="S130" s="36"/>
      <c r="T130" s="36"/>
      <c r="U130" s="35"/>
    </row>
    <row r="131" spans="2:21" x14ac:dyDescent="0.2">
      <c r="B131" s="34"/>
      <c r="C131" s="36"/>
      <c r="D131" s="36"/>
      <c r="E131" s="36"/>
      <c r="F131" s="36"/>
      <c r="G131" s="36"/>
      <c r="H131" s="36"/>
      <c r="I131" s="36"/>
      <c r="K131" s="343" t="s">
        <v>159</v>
      </c>
      <c r="L131" s="343"/>
      <c r="M131" s="343"/>
      <c r="N131" s="343"/>
      <c r="O131" s="36"/>
      <c r="P131" s="36"/>
      <c r="Q131" s="36"/>
      <c r="R131" s="36"/>
      <c r="S131" s="36"/>
      <c r="T131" s="36"/>
      <c r="U131" s="35"/>
    </row>
    <row r="132" spans="2:21" ht="15" x14ac:dyDescent="0.25">
      <c r="B132" s="34"/>
      <c r="C132" s="36"/>
      <c r="D132" s="36"/>
      <c r="E132" s="36"/>
      <c r="F132" s="36"/>
      <c r="G132" s="36"/>
      <c r="H132" s="36"/>
      <c r="I132" s="36"/>
      <c r="J132" s="345" t="str">
        <f>+Autodiagnóstico!C59</f>
        <v>Ejecución de la Estrategia de Rendición de Cuentas</v>
      </c>
      <c r="K132" s="345"/>
      <c r="L132" s="345"/>
      <c r="M132" s="345"/>
      <c r="N132" s="345"/>
      <c r="O132" s="345"/>
      <c r="P132" s="36"/>
      <c r="Q132" s="36"/>
      <c r="R132" s="36"/>
      <c r="S132" s="36"/>
      <c r="T132" s="36"/>
      <c r="U132" s="35"/>
    </row>
    <row r="133" spans="2:21" x14ac:dyDescent="0.2">
      <c r="B133" s="34"/>
      <c r="C133" s="36"/>
      <c r="D133" s="36"/>
      <c r="E133" s="36"/>
      <c r="F133" s="36"/>
      <c r="G133" s="36"/>
      <c r="H133" s="36"/>
      <c r="I133" s="36"/>
      <c r="J133" s="36"/>
      <c r="K133" s="36"/>
      <c r="L133" s="36"/>
      <c r="M133" s="36"/>
      <c r="N133" s="36"/>
      <c r="O133" s="36"/>
      <c r="P133" s="36"/>
      <c r="Q133" s="36"/>
      <c r="R133" s="36"/>
      <c r="S133" s="36"/>
      <c r="T133" s="36"/>
      <c r="U133" s="35"/>
    </row>
    <row r="134" spans="2:21" x14ac:dyDescent="0.2">
      <c r="B134" s="34"/>
      <c r="C134" s="36"/>
      <c r="D134" s="36"/>
      <c r="E134" s="36"/>
      <c r="F134" s="36"/>
      <c r="G134" s="36"/>
      <c r="H134" s="36"/>
      <c r="I134" s="36"/>
      <c r="J134" s="36"/>
      <c r="K134" s="36"/>
      <c r="L134" s="36"/>
      <c r="M134" s="36"/>
      <c r="N134" s="36"/>
      <c r="O134" s="36"/>
      <c r="P134" s="36"/>
      <c r="Q134" s="36"/>
      <c r="R134" s="36"/>
      <c r="S134" s="36"/>
      <c r="T134" s="36"/>
      <c r="U134" s="35"/>
    </row>
    <row r="135" spans="2:21" x14ac:dyDescent="0.2">
      <c r="B135" s="34"/>
      <c r="C135" s="36"/>
      <c r="D135" s="36"/>
      <c r="E135" s="36"/>
      <c r="F135" s="36"/>
      <c r="G135" s="36"/>
      <c r="H135" s="36"/>
      <c r="I135" s="36" t="s">
        <v>24</v>
      </c>
      <c r="J135" s="33" t="s">
        <v>12</v>
      </c>
      <c r="K135" s="36" t="s">
        <v>11</v>
      </c>
      <c r="L135" s="36"/>
      <c r="M135" s="36"/>
      <c r="N135" s="36"/>
      <c r="O135" s="36"/>
      <c r="P135" s="36"/>
      <c r="Q135" s="36"/>
      <c r="R135" s="36"/>
      <c r="S135" s="36"/>
      <c r="T135" s="36"/>
      <c r="U135" s="35"/>
    </row>
    <row r="136" spans="2:21" x14ac:dyDescent="0.2">
      <c r="B136" s="34"/>
      <c r="C136" s="36"/>
      <c r="D136" s="36"/>
      <c r="E136" s="36"/>
      <c r="F136" s="36"/>
      <c r="G136" s="36"/>
      <c r="H136" s="36"/>
      <c r="I136" s="36" t="str">
        <f>+Autodiagnóstico!E59</f>
        <v>Realizar espacios de diálogo  de rendición de cuentas</v>
      </c>
      <c r="J136" s="33">
        <v>100</v>
      </c>
      <c r="K136" s="71">
        <f>+Autodiagnóstico!F59</f>
        <v>83.571428571428569</v>
      </c>
      <c r="L136" s="36"/>
      <c r="M136" s="36"/>
      <c r="N136" s="36"/>
      <c r="O136" s="36"/>
      <c r="P136" s="36"/>
      <c r="Q136" s="36"/>
      <c r="R136" s="36"/>
      <c r="S136" s="36"/>
      <c r="T136" s="36"/>
      <c r="U136" s="35"/>
    </row>
    <row r="137" spans="2:21" x14ac:dyDescent="0.2">
      <c r="B137" s="34"/>
      <c r="C137" s="36"/>
      <c r="D137" s="36"/>
      <c r="E137" s="36"/>
      <c r="F137" s="36"/>
      <c r="G137" s="36"/>
      <c r="H137" s="36"/>
      <c r="I137" s="36"/>
      <c r="J137" s="36"/>
      <c r="K137" s="71"/>
      <c r="L137" s="36"/>
      <c r="M137" s="36"/>
      <c r="N137" s="36"/>
      <c r="O137" s="36"/>
      <c r="P137" s="36"/>
      <c r="Q137" s="36"/>
      <c r="R137" s="36"/>
      <c r="S137" s="36"/>
      <c r="T137" s="36"/>
      <c r="U137" s="35"/>
    </row>
    <row r="138" spans="2:21" x14ac:dyDescent="0.2">
      <c r="B138" s="34"/>
      <c r="C138" s="36"/>
      <c r="D138" s="36"/>
      <c r="E138" s="36"/>
      <c r="F138" s="36"/>
      <c r="G138" s="36"/>
      <c r="H138" s="36"/>
      <c r="J138" s="36"/>
      <c r="K138" s="118"/>
      <c r="L138" s="36"/>
      <c r="M138" s="36"/>
      <c r="N138" s="36"/>
      <c r="O138" s="36"/>
      <c r="P138" s="36"/>
      <c r="Q138" s="36"/>
      <c r="R138" s="36"/>
      <c r="S138" s="36"/>
      <c r="T138" s="36"/>
      <c r="U138" s="35"/>
    </row>
    <row r="139" spans="2:21" x14ac:dyDescent="0.2">
      <c r="B139" s="34"/>
      <c r="C139" s="36"/>
      <c r="D139" s="36"/>
      <c r="E139" s="36"/>
      <c r="F139" s="36"/>
      <c r="G139" s="36"/>
      <c r="H139" s="36"/>
      <c r="J139" s="36"/>
      <c r="K139" s="119"/>
      <c r="L139" s="36"/>
      <c r="M139" s="36"/>
      <c r="N139" s="36"/>
      <c r="O139" s="36"/>
      <c r="P139" s="36"/>
      <c r="Q139" s="36"/>
      <c r="R139" s="36"/>
      <c r="S139" s="36"/>
      <c r="T139" s="36"/>
      <c r="U139" s="35"/>
    </row>
    <row r="140" spans="2:21" x14ac:dyDescent="0.2">
      <c r="B140" s="34"/>
      <c r="C140" s="36"/>
      <c r="D140" s="36"/>
      <c r="E140" s="36"/>
      <c r="F140" s="36"/>
      <c r="G140" s="36"/>
      <c r="H140" s="36"/>
      <c r="L140" s="36"/>
      <c r="M140" s="36"/>
      <c r="N140" s="36"/>
      <c r="O140" s="36"/>
      <c r="P140" s="36"/>
      <c r="Q140" s="36"/>
      <c r="R140" s="36"/>
      <c r="S140" s="36"/>
      <c r="T140" s="36"/>
      <c r="U140" s="35"/>
    </row>
    <row r="141" spans="2:21" x14ac:dyDescent="0.2">
      <c r="B141" s="34"/>
      <c r="C141" s="36"/>
      <c r="D141" s="36"/>
      <c r="E141" s="36"/>
      <c r="F141" s="36"/>
      <c r="G141" s="36"/>
      <c r="H141" s="36"/>
      <c r="I141" s="36"/>
      <c r="J141" s="36"/>
      <c r="K141" s="36"/>
      <c r="L141" s="36"/>
      <c r="M141" s="36"/>
      <c r="N141" s="36"/>
      <c r="O141" s="36"/>
      <c r="P141" s="36"/>
      <c r="Q141" s="36"/>
      <c r="R141" s="36"/>
      <c r="S141" s="36"/>
      <c r="T141" s="36"/>
      <c r="U141" s="35"/>
    </row>
    <row r="142" spans="2:21" x14ac:dyDescent="0.2">
      <c r="B142" s="34"/>
      <c r="C142" s="36"/>
      <c r="D142" s="36"/>
      <c r="E142" s="36"/>
      <c r="F142" s="36"/>
      <c r="G142" s="36"/>
      <c r="H142" s="36"/>
      <c r="I142" s="36"/>
      <c r="J142" s="36"/>
      <c r="K142" s="36"/>
      <c r="L142" s="36"/>
      <c r="M142" s="36"/>
      <c r="N142" s="36"/>
      <c r="O142" s="36"/>
      <c r="P142" s="36"/>
      <c r="Q142" s="36"/>
      <c r="R142" s="36"/>
      <c r="S142" s="36"/>
      <c r="T142" s="36"/>
      <c r="U142" s="35"/>
    </row>
    <row r="143" spans="2:21" x14ac:dyDescent="0.2">
      <c r="B143" s="34"/>
      <c r="C143" s="36"/>
      <c r="D143" s="36"/>
      <c r="E143" s="36"/>
      <c r="F143" s="36"/>
      <c r="G143" s="36"/>
      <c r="H143" s="36"/>
      <c r="I143" s="36"/>
      <c r="J143" s="36"/>
      <c r="K143" s="36"/>
      <c r="L143" s="36"/>
      <c r="M143" s="36"/>
      <c r="N143" s="36"/>
      <c r="O143" s="36"/>
      <c r="P143" s="36"/>
      <c r="Q143" s="36"/>
      <c r="R143" s="36"/>
      <c r="S143" s="36"/>
      <c r="T143" s="36"/>
      <c r="U143" s="35"/>
    </row>
    <row r="144" spans="2:21" x14ac:dyDescent="0.2">
      <c r="B144" s="34"/>
      <c r="C144" s="36"/>
      <c r="D144" s="36"/>
      <c r="E144" s="36"/>
      <c r="F144" s="36"/>
      <c r="G144" s="36"/>
      <c r="H144" s="36"/>
      <c r="I144" s="36"/>
      <c r="J144" s="36"/>
      <c r="K144" s="36"/>
      <c r="L144" s="36"/>
      <c r="M144" s="36"/>
      <c r="N144" s="36"/>
      <c r="O144" s="36"/>
      <c r="P144" s="36"/>
      <c r="Q144" s="36"/>
      <c r="R144" s="36"/>
      <c r="S144" s="36"/>
      <c r="T144" s="36"/>
      <c r="U144" s="35"/>
    </row>
    <row r="145" spans="2:21" x14ac:dyDescent="0.2">
      <c r="B145" s="34"/>
      <c r="C145" s="36"/>
      <c r="D145" s="36"/>
      <c r="E145" s="36"/>
      <c r="F145" s="36"/>
      <c r="G145" s="36"/>
      <c r="H145" s="36"/>
      <c r="I145" s="36"/>
      <c r="J145" s="36"/>
      <c r="K145" s="36"/>
      <c r="L145" s="36"/>
      <c r="M145" s="36"/>
      <c r="N145" s="36"/>
      <c r="O145" s="36"/>
      <c r="P145" s="36"/>
      <c r="Q145" s="36"/>
      <c r="R145" s="36"/>
      <c r="S145" s="36"/>
      <c r="T145" s="36"/>
      <c r="U145" s="35"/>
    </row>
    <row r="146" spans="2:21" x14ac:dyDescent="0.2">
      <c r="B146" s="34"/>
      <c r="C146" s="36"/>
      <c r="D146" s="36"/>
      <c r="E146" s="36"/>
      <c r="F146" s="36"/>
      <c r="G146" s="36"/>
      <c r="H146" s="36"/>
      <c r="I146" s="36"/>
      <c r="J146" s="36"/>
      <c r="K146" s="36"/>
      <c r="L146" s="36"/>
      <c r="M146" s="36"/>
      <c r="N146" s="36"/>
      <c r="O146" s="36"/>
      <c r="P146" s="36"/>
      <c r="Q146" s="36"/>
      <c r="R146" s="36"/>
      <c r="S146" s="36"/>
      <c r="T146" s="36"/>
      <c r="U146" s="35"/>
    </row>
    <row r="147" spans="2:21" x14ac:dyDescent="0.2">
      <c r="B147" s="34"/>
      <c r="C147" s="36"/>
      <c r="D147" s="36"/>
      <c r="E147" s="36"/>
      <c r="F147" s="36"/>
      <c r="G147" s="36"/>
      <c r="H147" s="36"/>
      <c r="I147" s="36"/>
      <c r="J147" s="36"/>
      <c r="K147" s="36"/>
      <c r="L147" s="36"/>
      <c r="M147" s="36"/>
      <c r="N147" s="36"/>
      <c r="O147" s="36"/>
      <c r="P147" s="36"/>
      <c r="Q147" s="36"/>
      <c r="R147" s="36"/>
      <c r="S147" s="36"/>
      <c r="T147" s="36"/>
      <c r="U147" s="35"/>
    </row>
    <row r="148" spans="2:21" x14ac:dyDescent="0.2">
      <c r="B148" s="34"/>
      <c r="C148" s="36"/>
      <c r="D148" s="36"/>
      <c r="E148" s="36"/>
      <c r="F148" s="36"/>
      <c r="G148" s="36"/>
      <c r="H148" s="36"/>
      <c r="I148" s="36"/>
      <c r="J148" s="36"/>
      <c r="K148" s="36"/>
      <c r="L148" s="36"/>
      <c r="M148" s="36"/>
      <c r="N148" s="36"/>
      <c r="O148" s="36"/>
      <c r="P148" s="36"/>
      <c r="Q148" s="36"/>
      <c r="R148" s="36"/>
      <c r="S148" s="36"/>
      <c r="T148" s="36"/>
      <c r="U148" s="35"/>
    </row>
    <row r="149" spans="2:21" x14ac:dyDescent="0.2">
      <c r="B149" s="34"/>
      <c r="C149" s="36"/>
      <c r="D149" s="36"/>
      <c r="E149" s="36"/>
      <c r="F149" s="36"/>
      <c r="G149" s="36"/>
      <c r="H149" s="36"/>
      <c r="I149" s="36"/>
      <c r="J149" s="36"/>
      <c r="K149" s="36"/>
      <c r="L149" s="36"/>
      <c r="M149" s="38"/>
      <c r="N149" s="36"/>
      <c r="O149" s="36"/>
      <c r="P149" s="36"/>
      <c r="Q149" s="36"/>
      <c r="R149" s="36"/>
      <c r="S149" s="36"/>
      <c r="T149" s="36"/>
      <c r="U149" s="35"/>
    </row>
    <row r="150" spans="2:21" x14ac:dyDescent="0.2">
      <c r="B150" s="34"/>
      <c r="C150" s="36"/>
      <c r="D150" s="36"/>
      <c r="E150" s="36"/>
      <c r="F150" s="36"/>
      <c r="G150" s="36"/>
      <c r="H150" s="36"/>
      <c r="I150" s="36"/>
      <c r="J150" s="36"/>
      <c r="K150" s="36"/>
      <c r="L150" s="36"/>
      <c r="M150" s="38"/>
      <c r="N150" s="36"/>
      <c r="O150" s="36"/>
      <c r="P150" s="36"/>
      <c r="Q150" s="36"/>
      <c r="R150" s="36"/>
      <c r="S150" s="36"/>
      <c r="T150" s="36"/>
      <c r="U150" s="35"/>
    </row>
    <row r="151" spans="2:21" x14ac:dyDescent="0.2">
      <c r="B151" s="34"/>
      <c r="C151" s="36"/>
      <c r="D151" s="36"/>
      <c r="E151" s="36"/>
      <c r="F151" s="36"/>
      <c r="G151" s="36"/>
      <c r="H151" s="36"/>
      <c r="I151" s="36"/>
      <c r="J151" s="36"/>
      <c r="K151" s="36"/>
      <c r="L151" s="36"/>
      <c r="M151" s="38"/>
      <c r="N151" s="36"/>
      <c r="O151" s="36"/>
      <c r="P151" s="36"/>
      <c r="Q151" s="36"/>
      <c r="R151" s="36"/>
      <c r="S151" s="36"/>
      <c r="T151" s="36"/>
      <c r="U151" s="35"/>
    </row>
    <row r="152" spans="2:21" x14ac:dyDescent="0.2">
      <c r="B152" s="34"/>
      <c r="C152" s="36"/>
      <c r="D152" s="36"/>
      <c r="E152" s="36"/>
      <c r="F152" s="36"/>
      <c r="G152" s="36"/>
      <c r="H152" s="36"/>
      <c r="I152" s="36"/>
      <c r="J152" s="36"/>
      <c r="K152" s="36"/>
      <c r="L152" s="36"/>
      <c r="M152" s="38"/>
      <c r="N152" s="36"/>
      <c r="O152" s="36"/>
      <c r="P152" s="36"/>
      <c r="Q152" s="36"/>
      <c r="R152" s="36"/>
      <c r="S152" s="36"/>
      <c r="T152" s="36"/>
      <c r="U152" s="35"/>
    </row>
    <row r="153" spans="2:21" x14ac:dyDescent="0.2">
      <c r="B153" s="34"/>
      <c r="C153" s="36"/>
      <c r="D153" s="36"/>
      <c r="E153" s="36"/>
      <c r="F153" s="36"/>
      <c r="G153" s="36"/>
      <c r="H153" s="36"/>
      <c r="I153" s="36"/>
      <c r="J153" s="36"/>
      <c r="K153" s="36"/>
      <c r="L153" s="36"/>
      <c r="M153" s="38"/>
      <c r="N153" s="36"/>
      <c r="O153" s="36"/>
      <c r="P153" s="36"/>
      <c r="Q153" s="36"/>
      <c r="R153" s="36"/>
      <c r="S153" s="36"/>
      <c r="T153" s="36"/>
      <c r="U153" s="35"/>
    </row>
    <row r="154" spans="2:21" x14ac:dyDescent="0.2">
      <c r="B154" s="34"/>
      <c r="C154" s="36"/>
      <c r="D154" s="36"/>
      <c r="E154" s="36"/>
      <c r="F154" s="36"/>
      <c r="G154" s="36"/>
      <c r="H154" s="36"/>
      <c r="I154" s="36"/>
      <c r="J154" s="36"/>
      <c r="K154" s="36"/>
      <c r="L154" s="36"/>
      <c r="M154" s="38"/>
      <c r="N154" s="36"/>
      <c r="O154" s="36"/>
      <c r="P154" s="36"/>
      <c r="Q154" s="36"/>
      <c r="R154" s="36"/>
      <c r="S154" s="36"/>
      <c r="T154" s="36"/>
      <c r="U154" s="35"/>
    </row>
    <row r="155" spans="2:21" x14ac:dyDescent="0.2">
      <c r="B155" s="34"/>
      <c r="C155" s="36"/>
      <c r="D155" s="36"/>
      <c r="E155" s="36"/>
      <c r="F155" s="36"/>
      <c r="G155" s="36"/>
      <c r="H155" s="36"/>
      <c r="I155" s="36"/>
      <c r="K155" s="343" t="s">
        <v>160</v>
      </c>
      <c r="L155" s="343"/>
      <c r="M155" s="343"/>
      <c r="N155" s="343"/>
      <c r="O155" s="36"/>
      <c r="P155" s="36"/>
      <c r="Q155" s="36"/>
      <c r="R155" s="36"/>
      <c r="S155" s="36"/>
      <c r="T155" s="36"/>
      <c r="U155" s="35"/>
    </row>
    <row r="156" spans="2:21" x14ac:dyDescent="0.2">
      <c r="B156" s="34"/>
      <c r="C156" s="36"/>
      <c r="D156" s="36"/>
      <c r="E156" s="36"/>
      <c r="F156" s="36"/>
      <c r="G156" s="36"/>
      <c r="H156" s="36"/>
      <c r="I156" s="36"/>
      <c r="J156" s="347" t="str">
        <f>+Autodiagnóstico!C66</f>
        <v>Seguimiento y evaluación de la implementación de la Estrategia de Rendición de Cuentas</v>
      </c>
      <c r="K156" s="347"/>
      <c r="L156" s="347"/>
      <c r="M156" s="347"/>
      <c r="N156" s="347"/>
      <c r="O156" s="347"/>
      <c r="P156" s="36"/>
      <c r="Q156" s="36"/>
      <c r="R156" s="36"/>
      <c r="S156" s="36"/>
      <c r="T156" s="36"/>
      <c r="U156" s="35"/>
    </row>
    <row r="157" spans="2:21" x14ac:dyDescent="0.2">
      <c r="B157" s="34"/>
      <c r="C157" s="36"/>
      <c r="D157" s="36"/>
      <c r="E157" s="36"/>
      <c r="F157" s="36"/>
      <c r="G157" s="36"/>
      <c r="H157" s="36"/>
      <c r="I157" s="36"/>
      <c r="J157" s="348"/>
      <c r="K157" s="348"/>
      <c r="L157" s="348"/>
      <c r="M157" s="348"/>
      <c r="N157" s="348"/>
      <c r="O157" s="348"/>
      <c r="P157" s="36"/>
      <c r="Q157" s="36"/>
      <c r="R157" s="36"/>
      <c r="S157" s="36"/>
      <c r="T157" s="36"/>
      <c r="U157" s="35"/>
    </row>
    <row r="158" spans="2:21" x14ac:dyDescent="0.2">
      <c r="B158" s="34"/>
      <c r="C158" s="36"/>
      <c r="D158" s="36"/>
      <c r="E158" s="36"/>
      <c r="F158" s="36"/>
      <c r="G158" s="36"/>
      <c r="H158" s="36"/>
      <c r="I158" s="36"/>
      <c r="J158" s="36"/>
      <c r="K158" s="36"/>
      <c r="L158" s="36"/>
      <c r="M158" s="36"/>
      <c r="N158" s="36"/>
      <c r="O158" s="36"/>
      <c r="P158" s="36"/>
      <c r="Q158" s="36"/>
      <c r="R158" s="36"/>
      <c r="S158" s="36"/>
      <c r="T158" s="36"/>
      <c r="U158" s="35"/>
    </row>
    <row r="159" spans="2:21" x14ac:dyDescent="0.2">
      <c r="B159" s="34"/>
      <c r="C159" s="36"/>
      <c r="D159" s="36"/>
      <c r="E159" s="36"/>
      <c r="F159" s="36"/>
      <c r="G159" s="36"/>
      <c r="H159" s="36"/>
      <c r="I159" s="36"/>
      <c r="J159" s="36"/>
      <c r="K159" s="36"/>
      <c r="L159" s="36"/>
      <c r="M159" s="36"/>
      <c r="N159" s="36"/>
      <c r="O159" s="36"/>
      <c r="P159" s="36"/>
      <c r="Q159" s="36"/>
      <c r="R159" s="36"/>
      <c r="S159" s="36"/>
      <c r="T159" s="36"/>
      <c r="U159" s="35"/>
    </row>
    <row r="160" spans="2:21" x14ac:dyDescent="0.2">
      <c r="B160" s="34"/>
      <c r="C160" s="36"/>
      <c r="D160" s="36"/>
      <c r="E160" s="36"/>
      <c r="F160" s="36"/>
      <c r="G160" s="36"/>
      <c r="H160" s="36"/>
      <c r="I160" s="36"/>
      <c r="J160" s="36"/>
      <c r="K160" s="36"/>
      <c r="L160" s="36"/>
      <c r="M160" s="36"/>
      <c r="N160" s="36"/>
      <c r="O160" s="36"/>
      <c r="P160" s="36"/>
      <c r="Q160" s="36"/>
      <c r="R160" s="36"/>
      <c r="S160" s="36"/>
      <c r="T160" s="36"/>
      <c r="U160" s="35"/>
    </row>
    <row r="161" spans="2:21" x14ac:dyDescent="0.2">
      <c r="B161" s="34"/>
      <c r="C161" s="36"/>
      <c r="D161" s="36"/>
      <c r="E161" s="36"/>
      <c r="F161" s="36"/>
      <c r="G161" s="36"/>
      <c r="H161" s="36"/>
      <c r="I161" s="36"/>
      <c r="J161" s="36" t="s">
        <v>24</v>
      </c>
      <c r="K161" s="33" t="s">
        <v>12</v>
      </c>
      <c r="L161" s="36" t="s">
        <v>11</v>
      </c>
      <c r="M161" s="36"/>
      <c r="N161" s="36"/>
      <c r="O161" s="36"/>
      <c r="P161" s="36"/>
      <c r="Q161" s="36"/>
      <c r="R161" s="36"/>
      <c r="S161" s="36"/>
      <c r="T161" s="36"/>
      <c r="U161" s="35"/>
    </row>
    <row r="162" spans="2:21" x14ac:dyDescent="0.2">
      <c r="B162" s="34"/>
      <c r="C162" s="36"/>
      <c r="D162" s="36"/>
      <c r="E162" s="36"/>
      <c r="F162" s="36"/>
      <c r="G162" s="36"/>
      <c r="H162" s="36"/>
      <c r="I162" s="36"/>
      <c r="J162" s="36" t="str">
        <f>+Autodiagnóstico!E66</f>
        <v>Cuantificar el impacto de las acciones de rendición de cuentas para divulgarlos a la ciudadanía</v>
      </c>
      <c r="K162" s="33">
        <v>100</v>
      </c>
      <c r="L162" s="71">
        <f>+Autodiagnóstico!F66</f>
        <v>71.25</v>
      </c>
      <c r="M162" s="36"/>
      <c r="N162" s="36"/>
      <c r="O162" s="36"/>
      <c r="P162" s="36"/>
      <c r="Q162" s="36"/>
      <c r="R162" s="36"/>
      <c r="S162" s="36"/>
      <c r="T162" s="36"/>
      <c r="U162" s="35"/>
    </row>
    <row r="163" spans="2:21" x14ac:dyDescent="0.2">
      <c r="B163" s="34"/>
      <c r="C163" s="36"/>
      <c r="D163" s="36"/>
      <c r="E163" s="36"/>
      <c r="F163" s="36"/>
      <c r="G163" s="36"/>
      <c r="H163" s="36"/>
      <c r="I163" s="36"/>
      <c r="J163" s="36"/>
      <c r="K163" s="36"/>
      <c r="L163" s="36"/>
      <c r="M163" s="36"/>
      <c r="N163" s="36"/>
      <c r="O163" s="36"/>
      <c r="P163" s="36"/>
      <c r="Q163" s="36"/>
      <c r="R163" s="36"/>
      <c r="S163" s="36"/>
      <c r="T163" s="36"/>
      <c r="U163" s="35"/>
    </row>
    <row r="164" spans="2:21" x14ac:dyDescent="0.2">
      <c r="B164" s="34"/>
      <c r="C164" s="36"/>
      <c r="D164" s="36"/>
      <c r="E164" s="36"/>
      <c r="F164" s="36"/>
      <c r="G164" s="36"/>
      <c r="H164" s="36"/>
      <c r="I164" s="36"/>
      <c r="J164" s="36"/>
      <c r="K164" s="36"/>
      <c r="L164" s="36"/>
      <c r="M164" s="36"/>
      <c r="N164" s="36"/>
      <c r="O164" s="36"/>
      <c r="P164" s="36"/>
      <c r="Q164" s="36"/>
      <c r="R164" s="36"/>
      <c r="S164" s="36"/>
      <c r="T164" s="36"/>
      <c r="U164" s="35"/>
    </row>
    <row r="165" spans="2:21" x14ac:dyDescent="0.2">
      <c r="B165" s="34"/>
      <c r="C165" s="36"/>
      <c r="D165" s="36"/>
      <c r="E165" s="36"/>
      <c r="F165" s="36"/>
      <c r="G165" s="36"/>
      <c r="H165" s="36"/>
      <c r="I165" s="36"/>
      <c r="J165" s="36"/>
      <c r="K165" s="36"/>
      <c r="L165" s="36"/>
      <c r="M165" s="36"/>
      <c r="N165" s="36"/>
      <c r="O165" s="36"/>
      <c r="P165" s="36"/>
      <c r="Q165" s="36"/>
      <c r="R165" s="36"/>
      <c r="S165" s="36"/>
      <c r="T165" s="36"/>
      <c r="U165" s="35"/>
    </row>
    <row r="166" spans="2:21" x14ac:dyDescent="0.2">
      <c r="B166" s="34"/>
      <c r="C166" s="36"/>
      <c r="D166" s="36"/>
      <c r="E166" s="36"/>
      <c r="F166" s="36"/>
      <c r="G166" s="36"/>
      <c r="H166" s="36"/>
      <c r="I166" s="36"/>
      <c r="J166" s="36"/>
      <c r="K166" s="36"/>
      <c r="L166" s="36"/>
      <c r="M166" s="36"/>
      <c r="N166" s="36"/>
      <c r="O166" s="36"/>
      <c r="P166" s="36"/>
      <c r="Q166" s="36"/>
      <c r="R166" s="36"/>
      <c r="S166" s="36"/>
      <c r="T166" s="36"/>
      <c r="U166" s="35"/>
    </row>
    <row r="167" spans="2:21" x14ac:dyDescent="0.2">
      <c r="B167" s="34"/>
      <c r="C167" s="36"/>
      <c r="D167" s="36"/>
      <c r="E167" s="36"/>
      <c r="F167" s="36"/>
      <c r="G167" s="36"/>
      <c r="H167" s="36"/>
      <c r="I167" s="36"/>
      <c r="J167" s="36"/>
      <c r="K167" s="36"/>
      <c r="L167" s="36"/>
      <c r="M167" s="36"/>
      <c r="N167" s="36"/>
      <c r="O167" s="36"/>
      <c r="P167" s="36"/>
      <c r="Q167" s="36"/>
      <c r="R167" s="36"/>
      <c r="S167" s="36"/>
      <c r="T167" s="36"/>
      <c r="U167" s="35"/>
    </row>
    <row r="168" spans="2:21" x14ac:dyDescent="0.2">
      <c r="B168" s="34"/>
      <c r="C168" s="36"/>
      <c r="D168" s="36"/>
      <c r="E168" s="36"/>
      <c r="F168" s="36"/>
      <c r="G168" s="36"/>
      <c r="H168" s="36"/>
      <c r="I168" s="36"/>
      <c r="J168" s="36"/>
      <c r="K168" s="36"/>
      <c r="L168" s="36"/>
      <c r="M168" s="36"/>
      <c r="N168" s="36"/>
      <c r="O168" s="36"/>
      <c r="P168" s="36"/>
      <c r="Q168" s="36"/>
      <c r="R168" s="36"/>
      <c r="S168" s="36"/>
      <c r="T168" s="36"/>
      <c r="U168" s="35"/>
    </row>
    <row r="169" spans="2:21" x14ac:dyDescent="0.2">
      <c r="B169" s="34"/>
      <c r="C169" s="36"/>
      <c r="D169" s="36"/>
      <c r="E169" s="36"/>
      <c r="F169" s="36"/>
      <c r="G169" s="36"/>
      <c r="H169" s="36"/>
      <c r="I169" s="36"/>
      <c r="J169" s="36"/>
      <c r="K169" s="36"/>
      <c r="L169" s="36"/>
      <c r="M169" s="36"/>
      <c r="N169" s="36"/>
      <c r="O169" s="36"/>
      <c r="P169" s="36"/>
      <c r="Q169" s="36"/>
      <c r="R169" s="36"/>
      <c r="S169" s="36"/>
      <c r="T169" s="36"/>
      <c r="U169" s="35"/>
    </row>
    <row r="170" spans="2:21" x14ac:dyDescent="0.2">
      <c r="B170" s="34"/>
      <c r="C170" s="36"/>
      <c r="D170" s="36"/>
      <c r="E170" s="36"/>
      <c r="F170" s="36"/>
      <c r="G170" s="36"/>
      <c r="H170" s="36"/>
      <c r="I170" s="36"/>
      <c r="J170" s="36"/>
      <c r="K170" s="36"/>
      <c r="L170" s="36"/>
      <c r="M170" s="36"/>
      <c r="N170" s="36"/>
      <c r="O170" s="36"/>
      <c r="P170" s="36"/>
      <c r="Q170" s="36"/>
      <c r="R170" s="36"/>
      <c r="S170" s="36"/>
      <c r="T170" s="36"/>
      <c r="U170" s="35"/>
    </row>
    <row r="171" spans="2:21" x14ac:dyDescent="0.2">
      <c r="B171" s="34"/>
      <c r="C171" s="36"/>
      <c r="D171" s="36"/>
      <c r="E171" s="36"/>
      <c r="F171" s="36"/>
      <c r="G171" s="36"/>
      <c r="H171" s="36"/>
      <c r="I171" s="36"/>
      <c r="J171" s="36"/>
      <c r="K171" s="36"/>
      <c r="L171" s="36"/>
      <c r="M171" s="36"/>
      <c r="N171" s="36"/>
      <c r="O171" s="36"/>
      <c r="P171" s="36"/>
      <c r="Q171" s="36"/>
      <c r="R171" s="36"/>
      <c r="S171" s="36"/>
      <c r="T171" s="36"/>
      <c r="U171" s="35"/>
    </row>
    <row r="172" spans="2:21" x14ac:dyDescent="0.2">
      <c r="B172" s="34"/>
      <c r="C172" s="36"/>
      <c r="D172" s="36"/>
      <c r="E172" s="36"/>
      <c r="F172" s="36"/>
      <c r="G172" s="36"/>
      <c r="H172" s="36"/>
      <c r="I172" s="36"/>
      <c r="J172" s="36"/>
      <c r="K172" s="36"/>
      <c r="L172" s="36"/>
      <c r="M172" s="36"/>
      <c r="N172" s="36"/>
      <c r="O172" s="36"/>
      <c r="P172" s="36"/>
      <c r="Q172" s="36"/>
      <c r="R172" s="36"/>
      <c r="S172" s="36"/>
      <c r="T172" s="36"/>
      <c r="U172" s="35"/>
    </row>
    <row r="173" spans="2:21" x14ac:dyDescent="0.2">
      <c r="B173" s="34"/>
      <c r="C173" s="36"/>
      <c r="D173" s="36"/>
      <c r="E173" s="36"/>
      <c r="F173" s="36"/>
      <c r="G173" s="36"/>
      <c r="H173" s="36"/>
      <c r="I173" s="36"/>
      <c r="J173" s="36"/>
      <c r="K173" s="36"/>
      <c r="L173" s="36"/>
      <c r="M173" s="36"/>
      <c r="N173" s="36"/>
      <c r="O173" s="36"/>
      <c r="P173" s="36"/>
      <c r="Q173" s="36"/>
      <c r="R173" s="36"/>
      <c r="S173" s="36"/>
      <c r="T173" s="36"/>
      <c r="U173" s="35"/>
    </row>
    <row r="174" spans="2:21" x14ac:dyDescent="0.2">
      <c r="B174" s="34"/>
      <c r="C174" s="36"/>
      <c r="D174" s="36"/>
      <c r="E174" s="36"/>
      <c r="F174" s="36"/>
      <c r="G174" s="36"/>
      <c r="H174" s="36"/>
      <c r="I174" s="36"/>
      <c r="J174" s="36"/>
      <c r="K174" s="36"/>
      <c r="L174" s="36"/>
      <c r="M174" s="36"/>
      <c r="N174" s="36"/>
      <c r="O174" s="36"/>
      <c r="P174" s="36"/>
      <c r="Q174" s="36"/>
      <c r="R174" s="36"/>
      <c r="S174" s="36"/>
      <c r="T174" s="36"/>
      <c r="U174" s="35"/>
    </row>
    <row r="175" spans="2:21" x14ac:dyDescent="0.2">
      <c r="B175" s="34"/>
      <c r="C175" s="36"/>
      <c r="D175" s="36"/>
      <c r="E175" s="36"/>
      <c r="F175" s="36"/>
      <c r="G175" s="36"/>
      <c r="H175" s="36"/>
      <c r="I175" s="36"/>
      <c r="J175" s="36"/>
      <c r="K175" s="36"/>
      <c r="L175" s="36"/>
      <c r="M175" s="36"/>
      <c r="N175" s="36"/>
      <c r="O175" s="36"/>
      <c r="P175" s="36"/>
      <c r="Q175" s="36"/>
      <c r="R175" s="36"/>
      <c r="S175" s="36"/>
      <c r="T175" s="36"/>
      <c r="U175" s="35"/>
    </row>
    <row r="176" spans="2:21" x14ac:dyDescent="0.2">
      <c r="B176" s="34"/>
      <c r="C176" s="36"/>
      <c r="D176" s="36"/>
      <c r="E176" s="36"/>
      <c r="F176" s="36"/>
      <c r="G176" s="36"/>
      <c r="H176" s="36"/>
      <c r="I176" s="36"/>
      <c r="J176" s="36"/>
      <c r="K176" s="36"/>
      <c r="L176" s="36"/>
      <c r="M176" s="36"/>
      <c r="N176" s="36"/>
      <c r="O176" s="36"/>
      <c r="P176" s="36"/>
      <c r="Q176" s="36"/>
      <c r="R176" s="36"/>
      <c r="S176" s="36"/>
      <c r="T176" s="36"/>
      <c r="U176" s="35"/>
    </row>
    <row r="177" spans="2:21" x14ac:dyDescent="0.2">
      <c r="B177" s="34"/>
      <c r="C177" s="36"/>
      <c r="D177" s="36"/>
      <c r="E177" s="36"/>
      <c r="F177" s="36"/>
      <c r="G177" s="36"/>
      <c r="H177" s="36"/>
      <c r="I177" s="36"/>
      <c r="J177" s="36"/>
      <c r="K177" s="36"/>
      <c r="L177" s="36"/>
      <c r="M177" s="36"/>
      <c r="N177" s="36"/>
      <c r="O177" s="36"/>
      <c r="P177" s="36"/>
      <c r="Q177" s="36"/>
      <c r="R177" s="36"/>
      <c r="S177" s="36"/>
      <c r="T177" s="36"/>
      <c r="U177" s="35"/>
    </row>
    <row r="178" spans="2:21" x14ac:dyDescent="0.2">
      <c r="B178" s="34"/>
      <c r="C178" s="36"/>
      <c r="D178" s="36"/>
      <c r="E178" s="36"/>
      <c r="F178" s="36"/>
      <c r="G178" s="36"/>
      <c r="H178" s="36"/>
      <c r="I178" s="36"/>
      <c r="J178" s="36"/>
      <c r="K178" s="36"/>
      <c r="L178" s="36"/>
      <c r="M178" s="36"/>
      <c r="N178" s="36"/>
      <c r="O178" s="36"/>
      <c r="P178" s="36"/>
      <c r="Q178" s="36"/>
      <c r="R178" s="36"/>
      <c r="S178" s="36"/>
      <c r="T178" s="36"/>
      <c r="U178" s="35"/>
    </row>
    <row r="179" spans="2:21" ht="15" thickBot="1" x14ac:dyDescent="0.25">
      <c r="B179" s="39"/>
      <c r="C179" s="40"/>
      <c r="D179" s="40"/>
      <c r="E179" s="40"/>
      <c r="F179" s="40"/>
      <c r="G179" s="40"/>
      <c r="H179" s="40"/>
      <c r="I179" s="40"/>
      <c r="J179" s="40"/>
      <c r="K179" s="40"/>
      <c r="L179" s="40"/>
      <c r="M179" s="40"/>
      <c r="N179" s="40"/>
      <c r="O179" s="40"/>
      <c r="P179" s="40"/>
      <c r="Q179" s="40"/>
      <c r="R179" s="40"/>
      <c r="S179" s="40"/>
      <c r="T179" s="40"/>
      <c r="U179" s="41"/>
    </row>
    <row r="180" spans="2:21" x14ac:dyDescent="0.2"/>
    <row r="181" spans="2:21" x14ac:dyDescent="0.2"/>
    <row r="182" spans="2:21" x14ac:dyDescent="0.2"/>
    <row r="183" spans="2:21" x14ac:dyDescent="0.2">
      <c r="C183" s="42"/>
      <c r="D183" s="43"/>
      <c r="E183" s="43"/>
      <c r="F183" s="43"/>
      <c r="O183" s="44"/>
      <c r="P183" s="45"/>
    </row>
    <row r="184" spans="2:21" x14ac:dyDescent="0.2">
      <c r="O184" s="44"/>
      <c r="P184" s="45"/>
    </row>
    <row r="185" spans="2:21" x14ac:dyDescent="0.2">
      <c r="O185" s="44"/>
      <c r="P185" s="45"/>
    </row>
    <row r="186" spans="2:21" x14ac:dyDescent="0.2"/>
    <row r="187" spans="2:21" ht="18" x14ac:dyDescent="0.25">
      <c r="K187" s="344" t="s">
        <v>30</v>
      </c>
      <c r="L187" s="344"/>
      <c r="N187" s="349" t="s">
        <v>264</v>
      </c>
      <c r="O187" s="349"/>
    </row>
    <row r="188" spans="2:21" x14ac:dyDescent="0.2">
      <c r="N188" s="350"/>
      <c r="O188" s="350"/>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123" customFormat="1" ht="30.75" customHeight="1" x14ac:dyDescent="0.25">
      <c r="B3" s="124"/>
      <c r="C3" s="351" t="s">
        <v>225</v>
      </c>
      <c r="D3" s="352"/>
      <c r="E3" s="125"/>
      <c r="F3" s="1"/>
      <c r="G3" s="67" t="s">
        <v>30</v>
      </c>
      <c r="H3" s="1"/>
      <c r="I3" s="1"/>
    </row>
    <row r="4" spans="2:9" s="1" customFormat="1" ht="11.25" customHeight="1" thickBot="1" x14ac:dyDescent="0.3">
      <c r="B4" s="19"/>
      <c r="C4" s="14"/>
      <c r="D4" s="7"/>
      <c r="E4" s="11"/>
      <c r="F4" s="6"/>
      <c r="G4" s="67"/>
    </row>
    <row r="5" spans="2:9" s="1" customFormat="1" ht="18" x14ac:dyDescent="0.25">
      <c r="B5" s="19"/>
      <c r="C5" s="129" t="s">
        <v>6</v>
      </c>
      <c r="D5" s="130" t="s">
        <v>23</v>
      </c>
      <c r="E5" s="11"/>
      <c r="F5" s="6"/>
      <c r="G5" s="67"/>
    </row>
    <row r="6" spans="2:9" s="1" customFormat="1" ht="18.75" thickBot="1" x14ac:dyDescent="0.3">
      <c r="B6" s="19"/>
      <c r="C6" s="122" t="str">
        <f>Autodiagnóstico!C6</f>
        <v>AERONAUTICA CIVIL</v>
      </c>
      <c r="D6" s="128">
        <f>Autodiagnóstico!G6</f>
        <v>69.705882352941174</v>
      </c>
      <c r="E6" s="11"/>
      <c r="F6" s="6"/>
      <c r="G6" s="67"/>
    </row>
    <row r="7" spans="2:9" s="1" customFormat="1" ht="24.75" customHeight="1" thickBot="1" x14ac:dyDescent="0.3">
      <c r="B7" s="19"/>
      <c r="C7" s="14"/>
      <c r="D7" s="127" t="str">
        <f>IF(D6="","",IF(D6&lt;=50,"Nivel Inicial",IF(D6&lt;=80,"Nivel consolidación","Nivel perfeccionamiento")))</f>
        <v>Nivel consolidación</v>
      </c>
      <c r="E7" s="11"/>
      <c r="F7" s="6"/>
    </row>
    <row r="8" spans="2:9" s="1" customFormat="1" ht="18" x14ac:dyDescent="0.25">
      <c r="B8" s="19"/>
      <c r="D8" s="7"/>
      <c r="E8" s="11"/>
      <c r="F8" s="6"/>
      <c r="G8" s="68" t="s">
        <v>31</v>
      </c>
    </row>
    <row r="9" spans="2:9" s="1" customFormat="1" ht="18" x14ac:dyDescent="0.25">
      <c r="B9" s="19"/>
      <c r="C9" s="131" t="s">
        <v>258</v>
      </c>
      <c r="D9" s="7"/>
      <c r="E9" s="11"/>
      <c r="F9" s="6"/>
      <c r="G9" s="68"/>
    </row>
    <row r="10" spans="2:9" s="1" customFormat="1" ht="10.5" customHeight="1" x14ac:dyDescent="0.25">
      <c r="B10" s="19"/>
      <c r="C10" s="131"/>
      <c r="D10" s="7"/>
      <c r="E10" s="11"/>
      <c r="F10" s="6"/>
      <c r="G10" s="68"/>
    </row>
    <row r="11" spans="2:9" s="1" customFormat="1" ht="15.75" x14ac:dyDescent="0.25">
      <c r="B11" s="19"/>
      <c r="C11" s="132" t="s">
        <v>259</v>
      </c>
      <c r="D11" s="7"/>
      <c r="E11" s="11"/>
      <c r="F11"/>
      <c r="G11"/>
      <c r="H11"/>
    </row>
    <row r="12" spans="2:9" s="1" customFormat="1" ht="15.75" x14ac:dyDescent="0.25">
      <c r="B12" s="19"/>
      <c r="C12" s="132" t="s">
        <v>260</v>
      </c>
      <c r="D12" s="7"/>
      <c r="E12" s="11"/>
      <c r="F12"/>
      <c r="G12"/>
      <c r="H12"/>
    </row>
    <row r="13" spans="2:9" s="1" customFormat="1" ht="15.75" x14ac:dyDescent="0.25">
      <c r="B13" s="19"/>
      <c r="C13" s="132" t="s">
        <v>261</v>
      </c>
      <c r="D13" s="7"/>
      <c r="E13" s="11"/>
      <c r="F13"/>
      <c r="G13"/>
      <c r="H13"/>
    </row>
    <row r="14" spans="2:9" s="1" customFormat="1" x14ac:dyDescent="0.25">
      <c r="B14" s="19"/>
      <c r="C14" s="132"/>
      <c r="D14" s="7"/>
      <c r="E14" s="11"/>
      <c r="F14"/>
      <c r="G14"/>
      <c r="H14"/>
    </row>
    <row r="15" spans="2:9" s="1" customFormat="1" ht="18.75" thickBot="1" x14ac:dyDescent="0.3">
      <c r="B15" s="21"/>
      <c r="C15" s="126"/>
      <c r="D15" s="12"/>
      <c r="E15" s="13"/>
      <c r="F15"/>
      <c r="G15" s="68" t="s">
        <v>263</v>
      </c>
      <c r="H15"/>
      <c r="I15"/>
    </row>
    <row r="16" spans="2:9" x14ac:dyDescent="0.25"/>
    <row r="17" x14ac:dyDescent="0.25"/>
  </sheetData>
  <sheetProtection algorithmName="SHA-512" hashValue="D3SH00QGmhZaOTwkFpb8/s5BMlAPPCq90qf3YgcawZCN2jQ6RbgmatmzhMMazVeGuGETHEo+VRzorhJ5CqriAg==" saltValue="BxeHWc21jYCbYckjU3ea8Q==" spinCount="100000" sheet="1" objects="1" scenarios="1"/>
  <mergeCells count="1">
    <mergeCell ref="C3:D3"/>
  </mergeCells>
  <conditionalFormatting sqref="D7">
    <cfRule type="containsText" dxfId="46" priority="1" operator="containsText" text="Nivel perfeccionamiento">
      <formula>NOT(ISERROR(SEARCH("Nivel perfeccionamiento",D7)))</formula>
    </cfRule>
    <cfRule type="containsText" dxfId="45" priority="2" operator="containsText" text="Nivel consolidación">
      <formula>NOT(ISERROR(SEARCH("Nivel consolidación",D7)))</formula>
    </cfRule>
    <cfRule type="containsText" dxfId="4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O99"/>
  <sheetViews>
    <sheetView showGridLines="0" tabSelected="1" zoomScale="70" zoomScaleNormal="70" zoomScaleSheetLayoutView="85" zoomScalePageLayoutView="80" workbookViewId="0">
      <selection activeCell="H5" sqref="H5:L5"/>
    </sheetView>
  </sheetViews>
  <sheetFormatPr baseColWidth="10" defaultColWidth="0" defaultRowHeight="14.25" zeroHeight="1" x14ac:dyDescent="0.2"/>
  <cols>
    <col min="1" max="1" width="1.7109375" style="1" customWidth="1"/>
    <col min="2" max="2" width="1.42578125" style="3" customWidth="1"/>
    <col min="3" max="3" width="17.5703125" style="164" customWidth="1"/>
    <col min="4" max="4" width="17.28515625" style="164" customWidth="1"/>
    <col min="5" max="5" width="30.85546875" style="167" customWidth="1"/>
    <col min="6" max="6" width="5.85546875" style="244" customWidth="1"/>
    <col min="7" max="7" width="40.7109375" style="167" customWidth="1"/>
    <col min="8" max="8" width="15.7109375" style="1" customWidth="1"/>
    <col min="9" max="9" width="20.140625" style="4" customWidth="1"/>
    <col min="10" max="10" width="22.7109375" style="1" customWidth="1"/>
    <col min="11" max="11" width="41" style="167" customWidth="1"/>
    <col min="12" max="12" width="19.85546875" style="172" customWidth="1"/>
    <col min="13" max="16" width="12.7109375" style="4" customWidth="1"/>
    <col min="17" max="19" width="13.5703125" style="4" customWidth="1"/>
    <col min="20" max="20" width="32.85546875" style="164" customWidth="1"/>
    <col min="21" max="21" width="20.7109375" style="164" customWidth="1"/>
    <col min="22" max="22" width="1.42578125" style="1" customWidth="1"/>
    <col min="23" max="23" width="12.85546875" style="1" customWidth="1"/>
    <col min="24" max="24" width="6.7109375" style="1" customWidth="1"/>
    <col min="25" max="41" width="0" style="1" hidden="1" customWidth="1"/>
    <col min="42" max="16384" width="11.42578125" style="1" hidden="1"/>
  </cols>
  <sheetData>
    <row r="1" spans="1:27" ht="9" customHeight="1" thickBot="1" x14ac:dyDescent="0.25"/>
    <row r="2" spans="1:27" ht="93" customHeight="1" x14ac:dyDescent="0.2">
      <c r="B2" s="22"/>
      <c r="C2" s="159"/>
      <c r="D2" s="159"/>
      <c r="E2" s="168"/>
      <c r="F2" s="245"/>
      <c r="G2" s="168"/>
      <c r="H2" s="23"/>
      <c r="I2" s="24"/>
      <c r="J2" s="23"/>
      <c r="K2" s="168"/>
      <c r="L2" s="240"/>
      <c r="M2" s="24"/>
      <c r="N2" s="24"/>
      <c r="O2" s="24"/>
      <c r="P2" s="24"/>
      <c r="Q2" s="24"/>
      <c r="R2" s="24"/>
      <c r="S2" s="24"/>
      <c r="T2" s="159"/>
      <c r="U2" s="159"/>
      <c r="V2" s="25"/>
      <c r="W2" s="7"/>
    </row>
    <row r="3" spans="1:27" ht="25.5" x14ac:dyDescent="0.25">
      <c r="B3" s="26"/>
      <c r="C3" s="278"/>
      <c r="D3" s="279"/>
      <c r="E3" s="279"/>
      <c r="F3" s="279"/>
      <c r="G3" s="279"/>
      <c r="H3" s="279"/>
      <c r="I3" s="279"/>
      <c r="J3" s="279"/>
      <c r="K3" s="279"/>
      <c r="L3" s="279"/>
      <c r="M3" s="279"/>
      <c r="N3" s="279"/>
      <c r="O3" s="279"/>
      <c r="P3" s="279"/>
      <c r="Q3" s="279"/>
      <c r="R3" s="279"/>
      <c r="S3" s="279"/>
      <c r="T3" s="279"/>
      <c r="U3" s="279"/>
      <c r="V3" s="27"/>
      <c r="W3" s="7"/>
    </row>
    <row r="4" spans="1:27" ht="19.5" customHeight="1" thickBot="1" x14ac:dyDescent="0.25">
      <c r="B4" s="26"/>
      <c r="C4" s="163"/>
      <c r="D4" s="163"/>
      <c r="E4" s="169"/>
      <c r="F4" s="246"/>
      <c r="G4" s="169"/>
      <c r="H4" s="7"/>
      <c r="I4" s="8"/>
      <c r="J4" s="7"/>
      <c r="K4" s="169"/>
      <c r="M4" s="357" t="s">
        <v>179</v>
      </c>
      <c r="N4" s="358"/>
      <c r="O4" s="359"/>
      <c r="P4" s="359"/>
      <c r="Q4" s="8"/>
      <c r="T4" s="163"/>
      <c r="U4" s="163"/>
      <c r="V4" s="27"/>
      <c r="W4" s="7"/>
    </row>
    <row r="5" spans="1:27" s="166" customFormat="1" ht="61.5" customHeight="1" thickBot="1" x14ac:dyDescent="0.3">
      <c r="A5" s="4"/>
      <c r="B5" s="173"/>
      <c r="C5" s="257" t="s">
        <v>180</v>
      </c>
      <c r="D5" s="257" t="s">
        <v>181</v>
      </c>
      <c r="E5" s="393" t="s">
        <v>182</v>
      </c>
      <c r="F5" s="394" t="s">
        <v>183</v>
      </c>
      <c r="G5" s="394"/>
      <c r="H5" s="394" t="s">
        <v>184</v>
      </c>
      <c r="I5" s="394"/>
      <c r="J5" s="394"/>
      <c r="K5" s="394"/>
      <c r="L5" s="395"/>
      <c r="M5" s="394" t="s">
        <v>93</v>
      </c>
      <c r="N5" s="395"/>
      <c r="O5" s="394" t="s">
        <v>94</v>
      </c>
      <c r="P5" s="395"/>
      <c r="T5" s="243"/>
      <c r="U5" s="243"/>
      <c r="V5" s="174"/>
      <c r="W5" s="8"/>
      <c r="Z5" s="174"/>
      <c r="AA5" s="8"/>
    </row>
    <row r="6" spans="1:27" s="120" customFormat="1" ht="39.75" customHeight="1" x14ac:dyDescent="0.25">
      <c r="A6" s="1"/>
      <c r="B6" s="26"/>
      <c r="C6" s="353" t="s">
        <v>388</v>
      </c>
      <c r="D6" s="389" t="s">
        <v>387</v>
      </c>
      <c r="E6" s="396" t="s">
        <v>431</v>
      </c>
      <c r="F6" s="396" t="s">
        <v>432</v>
      </c>
      <c r="G6" s="396"/>
      <c r="H6" s="397" t="s">
        <v>389</v>
      </c>
      <c r="I6" s="397"/>
      <c r="J6" s="397"/>
      <c r="K6" s="397"/>
      <c r="L6" s="398"/>
      <c r="M6" s="399" t="s">
        <v>96</v>
      </c>
      <c r="N6" s="400"/>
      <c r="O6" s="399" t="s">
        <v>112</v>
      </c>
      <c r="P6" s="400"/>
      <c r="Q6" s="166"/>
      <c r="R6" s="166"/>
      <c r="S6" s="166"/>
      <c r="T6" s="47"/>
      <c r="U6" s="47"/>
      <c r="V6" s="27"/>
      <c r="W6" s="7"/>
      <c r="Z6" s="27"/>
      <c r="AA6" s="7"/>
    </row>
    <row r="7" spans="1:27" s="120" customFormat="1" ht="49.5" customHeight="1" x14ac:dyDescent="0.25">
      <c r="A7" s="1"/>
      <c r="B7" s="26"/>
      <c r="C7" s="354"/>
      <c r="D7" s="390"/>
      <c r="E7" s="396"/>
      <c r="F7" s="396"/>
      <c r="G7" s="396"/>
      <c r="H7" s="397" t="s">
        <v>433</v>
      </c>
      <c r="I7" s="397"/>
      <c r="J7" s="397"/>
      <c r="K7" s="397"/>
      <c r="L7" s="398"/>
      <c r="M7" s="399"/>
      <c r="N7" s="400"/>
      <c r="O7" s="399"/>
      <c r="P7" s="400"/>
      <c r="Q7" s="166"/>
      <c r="R7" s="166"/>
      <c r="S7" s="166"/>
      <c r="T7" s="47"/>
      <c r="U7" s="47"/>
      <c r="V7" s="27"/>
      <c r="W7" s="7"/>
      <c r="Z7" s="27"/>
      <c r="AA7" s="7"/>
    </row>
    <row r="8" spans="1:27" s="120" customFormat="1" ht="33" customHeight="1" x14ac:dyDescent="0.25">
      <c r="A8" s="1"/>
      <c r="B8" s="26"/>
      <c r="C8" s="354"/>
      <c r="D8" s="390"/>
      <c r="E8" s="396"/>
      <c r="F8" s="396"/>
      <c r="G8" s="396"/>
      <c r="H8" s="397" t="s">
        <v>390</v>
      </c>
      <c r="I8" s="397"/>
      <c r="J8" s="397"/>
      <c r="K8" s="397"/>
      <c r="L8" s="398"/>
      <c r="M8" s="399"/>
      <c r="N8" s="400"/>
      <c r="O8" s="399"/>
      <c r="P8" s="400"/>
      <c r="Q8" s="166"/>
      <c r="R8" s="166"/>
      <c r="S8" s="166"/>
      <c r="T8" s="47"/>
      <c r="U8" s="47"/>
      <c r="V8" s="27"/>
      <c r="W8" s="7"/>
      <c r="Z8" s="27"/>
      <c r="AA8" s="7"/>
    </row>
    <row r="9" spans="1:27" s="120" customFormat="1" ht="28.5" customHeight="1" x14ac:dyDescent="0.25">
      <c r="A9" s="1"/>
      <c r="B9" s="26"/>
      <c r="C9" s="354"/>
      <c r="D9" s="390"/>
      <c r="E9" s="396"/>
      <c r="F9" s="396"/>
      <c r="G9" s="396"/>
      <c r="H9" s="397" t="s">
        <v>391</v>
      </c>
      <c r="I9" s="397"/>
      <c r="J9" s="397"/>
      <c r="K9" s="397"/>
      <c r="L9" s="398"/>
      <c r="M9" s="399"/>
      <c r="N9" s="400"/>
      <c r="O9" s="399"/>
      <c r="P9" s="400"/>
      <c r="Q9" s="166"/>
      <c r="R9" s="166"/>
      <c r="S9" s="166"/>
      <c r="T9" s="47"/>
      <c r="U9" s="47"/>
      <c r="V9" s="27"/>
      <c r="W9" s="7"/>
      <c r="Z9" s="27"/>
      <c r="AA9" s="7"/>
    </row>
    <row r="10" spans="1:27" s="120" customFormat="1" ht="28.5" customHeight="1" x14ac:dyDescent="0.25">
      <c r="A10" s="1"/>
      <c r="B10" s="26"/>
      <c r="C10" s="354"/>
      <c r="D10" s="390"/>
      <c r="E10" s="396"/>
      <c r="F10" s="396"/>
      <c r="G10" s="396"/>
      <c r="H10" s="397" t="s">
        <v>392</v>
      </c>
      <c r="I10" s="397"/>
      <c r="J10" s="397"/>
      <c r="K10" s="397"/>
      <c r="L10" s="398"/>
      <c r="M10" s="399"/>
      <c r="N10" s="400"/>
      <c r="O10" s="399"/>
      <c r="P10" s="400"/>
      <c r="Q10" s="166"/>
      <c r="R10" s="166"/>
      <c r="S10" s="166"/>
      <c r="T10" s="47"/>
      <c r="U10" s="47"/>
      <c r="V10" s="27"/>
      <c r="W10" s="7"/>
      <c r="Z10" s="27"/>
      <c r="AA10" s="7"/>
    </row>
    <row r="11" spans="1:27" s="120" customFormat="1" ht="28.5" customHeight="1" x14ac:dyDescent="0.25">
      <c r="A11" s="1"/>
      <c r="B11" s="26"/>
      <c r="C11" s="354"/>
      <c r="D11" s="390"/>
      <c r="E11" s="396"/>
      <c r="F11" s="396"/>
      <c r="G11" s="396"/>
      <c r="H11" s="397" t="s">
        <v>369</v>
      </c>
      <c r="I11" s="397"/>
      <c r="J11" s="397"/>
      <c r="K11" s="397"/>
      <c r="L11" s="398"/>
      <c r="M11" s="399"/>
      <c r="N11" s="400"/>
      <c r="O11" s="399"/>
      <c r="P11" s="400"/>
      <c r="Q11" s="166"/>
      <c r="R11" s="166"/>
      <c r="S11" s="166"/>
      <c r="T11" s="47"/>
      <c r="U11" s="47"/>
      <c r="V11" s="27"/>
      <c r="W11" s="7"/>
      <c r="Z11" s="27"/>
      <c r="AA11" s="7"/>
    </row>
    <row r="12" spans="1:27" s="120" customFormat="1" ht="28.5" customHeight="1" x14ac:dyDescent="0.25">
      <c r="A12" s="1"/>
      <c r="B12" s="26"/>
      <c r="C12" s="354"/>
      <c r="D12" s="390"/>
      <c r="E12" s="396"/>
      <c r="F12" s="396"/>
      <c r="G12" s="396"/>
      <c r="H12" s="397" t="s">
        <v>393</v>
      </c>
      <c r="I12" s="397"/>
      <c r="J12" s="397"/>
      <c r="K12" s="397"/>
      <c r="L12" s="398"/>
      <c r="M12" s="399"/>
      <c r="N12" s="400"/>
      <c r="O12" s="399"/>
      <c r="P12" s="400"/>
      <c r="Q12" s="166"/>
      <c r="R12" s="166"/>
      <c r="S12" s="166"/>
      <c r="T12" s="47"/>
      <c r="U12" s="47"/>
      <c r="V12" s="27"/>
      <c r="W12" s="7"/>
      <c r="Z12" s="27"/>
      <c r="AA12" s="7"/>
    </row>
    <row r="13" spans="1:27" s="120" customFormat="1" ht="28.5" customHeight="1" x14ac:dyDescent="0.25">
      <c r="A13" s="1"/>
      <c r="B13" s="26"/>
      <c r="C13" s="354"/>
      <c r="D13" s="390"/>
      <c r="E13" s="396"/>
      <c r="F13" s="396"/>
      <c r="G13" s="396"/>
      <c r="H13" s="397" t="s">
        <v>394</v>
      </c>
      <c r="I13" s="397"/>
      <c r="J13" s="397"/>
      <c r="K13" s="397"/>
      <c r="L13" s="398"/>
      <c r="M13" s="399"/>
      <c r="N13" s="400"/>
      <c r="O13" s="399"/>
      <c r="P13" s="400"/>
      <c r="Q13" s="166"/>
      <c r="R13" s="166"/>
      <c r="S13" s="166"/>
      <c r="T13" s="47"/>
      <c r="U13" s="47"/>
      <c r="V13" s="27"/>
      <c r="W13" s="7"/>
      <c r="Z13" s="27"/>
      <c r="AA13" s="7"/>
    </row>
    <row r="14" spans="1:27" s="120" customFormat="1" ht="28.5" customHeight="1" x14ac:dyDescent="0.25">
      <c r="A14" s="1"/>
      <c r="B14" s="26"/>
      <c r="C14" s="354"/>
      <c r="D14" s="390"/>
      <c r="E14" s="396"/>
      <c r="F14" s="396"/>
      <c r="G14" s="396"/>
      <c r="H14" s="397" t="s">
        <v>370</v>
      </c>
      <c r="I14" s="397"/>
      <c r="J14" s="397"/>
      <c r="K14" s="397"/>
      <c r="L14" s="398"/>
      <c r="M14" s="399"/>
      <c r="N14" s="400"/>
      <c r="O14" s="399"/>
      <c r="P14" s="400"/>
      <c r="Q14" s="166"/>
      <c r="R14" s="166"/>
      <c r="S14" s="166"/>
      <c r="T14" s="47"/>
      <c r="U14" s="47"/>
      <c r="V14" s="27"/>
      <c r="W14" s="7"/>
      <c r="Z14" s="27"/>
      <c r="AA14" s="7"/>
    </row>
    <row r="15" spans="1:27" s="120" customFormat="1" ht="50.25" customHeight="1" x14ac:dyDescent="0.25">
      <c r="A15" s="1"/>
      <c r="B15" s="26"/>
      <c r="C15" s="354"/>
      <c r="D15" s="390"/>
      <c r="E15" s="396"/>
      <c r="F15" s="396"/>
      <c r="G15" s="396"/>
      <c r="H15" s="397" t="s">
        <v>395</v>
      </c>
      <c r="I15" s="397"/>
      <c r="J15" s="397"/>
      <c r="K15" s="397"/>
      <c r="L15" s="398"/>
      <c r="M15" s="399"/>
      <c r="N15" s="400"/>
      <c r="O15" s="399"/>
      <c r="P15" s="400"/>
      <c r="Q15" s="166"/>
      <c r="R15" s="166"/>
      <c r="S15" s="166"/>
      <c r="T15" s="47"/>
      <c r="U15" s="47"/>
      <c r="V15" s="27"/>
      <c r="W15" s="7"/>
      <c r="Z15" s="27"/>
      <c r="AA15" s="7"/>
    </row>
    <row r="16" spans="1:27" s="120" customFormat="1" ht="28.5" customHeight="1" x14ac:dyDescent="0.25">
      <c r="A16" s="1"/>
      <c r="B16" s="26"/>
      <c r="C16" s="354"/>
      <c r="D16" s="390"/>
      <c r="E16" s="396"/>
      <c r="F16" s="396"/>
      <c r="G16" s="396"/>
      <c r="H16" s="397" t="s">
        <v>396</v>
      </c>
      <c r="I16" s="397"/>
      <c r="J16" s="397"/>
      <c r="K16" s="397"/>
      <c r="L16" s="398"/>
      <c r="M16" s="399"/>
      <c r="N16" s="400"/>
      <c r="O16" s="399"/>
      <c r="P16" s="400"/>
      <c r="Q16" s="166"/>
      <c r="R16" s="166"/>
      <c r="S16" s="166"/>
      <c r="T16" s="47"/>
      <c r="U16" s="47"/>
      <c r="V16" s="27"/>
      <c r="W16" s="7"/>
      <c r="Z16" s="27"/>
      <c r="AA16" s="7"/>
    </row>
    <row r="17" spans="1:27" s="120" customFormat="1" ht="21" customHeight="1" x14ac:dyDescent="0.25">
      <c r="A17" s="1"/>
      <c r="B17" s="26"/>
      <c r="C17" s="354"/>
      <c r="D17" s="390"/>
      <c r="E17" s="396"/>
      <c r="F17" s="396"/>
      <c r="G17" s="396"/>
      <c r="H17" s="397" t="s">
        <v>368</v>
      </c>
      <c r="I17" s="397"/>
      <c r="J17" s="397"/>
      <c r="K17" s="397"/>
      <c r="L17" s="398"/>
      <c r="M17" s="399"/>
      <c r="N17" s="400"/>
      <c r="O17" s="399"/>
      <c r="P17" s="400"/>
      <c r="Q17" s="166"/>
      <c r="R17" s="166"/>
      <c r="S17" s="166"/>
      <c r="T17" s="47"/>
      <c r="U17" s="47"/>
      <c r="V17" s="27"/>
      <c r="W17" s="7"/>
      <c r="Z17" s="27"/>
      <c r="AA17" s="7"/>
    </row>
    <row r="18" spans="1:27" s="120" customFormat="1" ht="30.75" customHeight="1" x14ac:dyDescent="0.25">
      <c r="A18" s="1"/>
      <c r="B18" s="26"/>
      <c r="C18" s="355"/>
      <c r="D18" s="391"/>
      <c r="E18" s="396"/>
      <c r="F18" s="396"/>
      <c r="G18" s="396"/>
      <c r="H18" s="397" t="s">
        <v>397</v>
      </c>
      <c r="I18" s="397"/>
      <c r="J18" s="397"/>
      <c r="K18" s="397"/>
      <c r="L18" s="398"/>
      <c r="M18" s="399"/>
      <c r="N18" s="400"/>
      <c r="O18" s="399"/>
      <c r="P18" s="400"/>
      <c r="Q18" s="258"/>
      <c r="R18" s="258"/>
      <c r="S18" s="258"/>
      <c r="T18" s="47"/>
      <c r="U18" s="47"/>
      <c r="V18" s="27"/>
      <c r="W18" s="7"/>
      <c r="Z18" s="27"/>
      <c r="AA18" s="7"/>
    </row>
    <row r="19" spans="1:27" s="120" customFormat="1" ht="47.25" customHeight="1" thickBot="1" x14ac:dyDescent="0.3">
      <c r="A19" s="1"/>
      <c r="B19" s="26"/>
      <c r="C19" s="356"/>
      <c r="D19" s="392"/>
      <c r="E19" s="396"/>
      <c r="F19" s="396"/>
      <c r="G19" s="396"/>
      <c r="H19" s="401" t="s">
        <v>371</v>
      </c>
      <c r="I19" s="401"/>
      <c r="J19" s="401"/>
      <c r="K19" s="401"/>
      <c r="L19" s="402"/>
      <c r="M19" s="399"/>
      <c r="N19" s="400"/>
      <c r="O19" s="399"/>
      <c r="P19" s="400"/>
      <c r="Q19" s="166"/>
      <c r="R19" s="166"/>
      <c r="S19" s="166"/>
      <c r="T19" s="47"/>
      <c r="U19" s="47"/>
      <c r="V19" s="27"/>
      <c r="W19" s="7"/>
      <c r="Z19" s="27"/>
      <c r="AA19" s="7"/>
    </row>
    <row r="20" spans="1:27" s="120" customFormat="1" ht="24" customHeight="1" thickBot="1" x14ac:dyDescent="0.3">
      <c r="A20" s="1"/>
      <c r="B20" s="26"/>
      <c r="C20" s="47"/>
      <c r="D20" s="47"/>
      <c r="E20" s="170"/>
      <c r="F20" s="243"/>
      <c r="G20" s="170"/>
      <c r="I20" s="258"/>
      <c r="K20" s="170"/>
      <c r="L20" s="165"/>
      <c r="M20" s="166"/>
      <c r="N20" s="166"/>
      <c r="O20" s="166"/>
      <c r="P20" s="166"/>
      <c r="Q20" s="166"/>
      <c r="R20" s="166"/>
      <c r="S20" s="166"/>
      <c r="T20" s="47"/>
      <c r="U20" s="47"/>
      <c r="V20" s="27"/>
      <c r="W20" s="7"/>
    </row>
    <row r="21" spans="1:27" s="4" customFormat="1" ht="32.25" customHeight="1" thickTop="1" x14ac:dyDescent="0.25">
      <c r="B21" s="173"/>
      <c r="C21" s="383" t="s">
        <v>268</v>
      </c>
      <c r="D21" s="385" t="s">
        <v>25</v>
      </c>
      <c r="E21" s="332" t="s">
        <v>4</v>
      </c>
      <c r="F21" s="378" t="s">
        <v>224</v>
      </c>
      <c r="G21" s="380" t="s">
        <v>0</v>
      </c>
      <c r="H21" s="380" t="s">
        <v>1</v>
      </c>
      <c r="I21" s="380" t="s">
        <v>2</v>
      </c>
      <c r="J21" s="374" t="s">
        <v>41</v>
      </c>
      <c r="K21" s="387" t="s">
        <v>317</v>
      </c>
      <c r="L21" s="376" t="s">
        <v>185</v>
      </c>
      <c r="M21" s="404" t="s">
        <v>186</v>
      </c>
      <c r="N21" s="404"/>
      <c r="O21" s="404"/>
      <c r="P21" s="404"/>
      <c r="Q21" s="404" t="s">
        <v>187</v>
      </c>
      <c r="R21" s="404"/>
      <c r="S21" s="404"/>
      <c r="T21" s="377" t="s">
        <v>188</v>
      </c>
      <c r="U21" s="360" t="s">
        <v>189</v>
      </c>
      <c r="V21" s="174"/>
      <c r="W21" s="8"/>
    </row>
    <row r="22" spans="1:27" s="4" customFormat="1" ht="78" customHeight="1" thickBot="1" x14ac:dyDescent="0.3">
      <c r="B22" s="28"/>
      <c r="C22" s="384"/>
      <c r="D22" s="386"/>
      <c r="E22" s="333"/>
      <c r="F22" s="379"/>
      <c r="G22" s="381"/>
      <c r="H22" s="381"/>
      <c r="I22" s="381"/>
      <c r="J22" s="375"/>
      <c r="K22" s="387"/>
      <c r="L22" s="436"/>
      <c r="M22" s="405" t="s">
        <v>190</v>
      </c>
      <c r="N22" s="405" t="s">
        <v>191</v>
      </c>
      <c r="O22" s="405" t="s">
        <v>192</v>
      </c>
      <c r="P22" s="405" t="s">
        <v>193</v>
      </c>
      <c r="Q22" s="406" t="s">
        <v>194</v>
      </c>
      <c r="R22" s="406" t="s">
        <v>195</v>
      </c>
      <c r="S22" s="406" t="s">
        <v>196</v>
      </c>
      <c r="T22" s="403"/>
      <c r="U22" s="409"/>
      <c r="V22" s="174"/>
      <c r="W22" s="8"/>
    </row>
    <row r="23" spans="1:27" s="175" customFormat="1" ht="141" customHeight="1" thickTop="1" x14ac:dyDescent="0.25">
      <c r="B23" s="361"/>
      <c r="C23" s="286" t="s">
        <v>197</v>
      </c>
      <c r="D23" s="362" t="s">
        <v>141</v>
      </c>
      <c r="E23" s="176" t="s">
        <v>42</v>
      </c>
      <c r="F23" s="248">
        <f>+Autodiagnóstico!H10</f>
        <v>80</v>
      </c>
      <c r="G23" s="177" t="s">
        <v>228</v>
      </c>
      <c r="H23" s="178"/>
      <c r="I23" s="259" t="s">
        <v>229</v>
      </c>
      <c r="J23" s="179"/>
      <c r="K23" s="413" t="s">
        <v>428</v>
      </c>
      <c r="L23" s="407" t="s">
        <v>316</v>
      </c>
      <c r="M23" s="407" t="s">
        <v>319</v>
      </c>
      <c r="N23" s="407" t="s">
        <v>319</v>
      </c>
      <c r="O23" s="407"/>
      <c r="P23" s="407"/>
      <c r="Q23" s="407" t="s">
        <v>319</v>
      </c>
      <c r="R23" s="407" t="s">
        <v>319</v>
      </c>
      <c r="S23" s="407" t="s">
        <v>319</v>
      </c>
      <c r="T23" s="410" t="s">
        <v>375</v>
      </c>
      <c r="U23" s="410" t="s">
        <v>318</v>
      </c>
      <c r="V23" s="180"/>
    </row>
    <row r="24" spans="1:27" s="175" customFormat="1" ht="141" customHeight="1" x14ac:dyDescent="0.25">
      <c r="B24" s="361"/>
      <c r="C24" s="287"/>
      <c r="D24" s="363"/>
      <c r="E24" s="181" t="s">
        <v>76</v>
      </c>
      <c r="F24" s="249">
        <f>+Autodiagnóstico!H11</f>
        <v>80</v>
      </c>
      <c r="G24" s="182" t="s">
        <v>230</v>
      </c>
      <c r="H24" s="183"/>
      <c r="I24" s="260" t="s">
        <v>231</v>
      </c>
      <c r="J24" s="184"/>
      <c r="K24" s="414"/>
      <c r="L24" s="407"/>
      <c r="M24" s="407"/>
      <c r="N24" s="407"/>
      <c r="O24" s="407"/>
      <c r="P24" s="407"/>
      <c r="Q24" s="407"/>
      <c r="R24" s="407"/>
      <c r="S24" s="407"/>
      <c r="T24" s="410"/>
      <c r="U24" s="410"/>
      <c r="V24" s="180"/>
    </row>
    <row r="25" spans="1:27" s="175" customFormat="1" ht="141" customHeight="1" x14ac:dyDescent="0.25">
      <c r="B25" s="361"/>
      <c r="C25" s="287"/>
      <c r="D25" s="363"/>
      <c r="E25" s="181" t="s">
        <v>198</v>
      </c>
      <c r="F25" s="249">
        <f>+Autodiagnóstico!H12</f>
        <v>80</v>
      </c>
      <c r="G25" s="182" t="s">
        <v>232</v>
      </c>
      <c r="H25" s="183"/>
      <c r="I25" s="260" t="s">
        <v>233</v>
      </c>
      <c r="J25" s="184"/>
      <c r="K25" s="414"/>
      <c r="L25" s="407"/>
      <c r="M25" s="407"/>
      <c r="N25" s="407"/>
      <c r="O25" s="407"/>
      <c r="P25" s="407"/>
      <c r="Q25" s="407"/>
      <c r="R25" s="407"/>
      <c r="S25" s="407"/>
      <c r="T25" s="410"/>
      <c r="U25" s="410"/>
      <c r="V25" s="180"/>
    </row>
    <row r="26" spans="1:27" s="175" customFormat="1" ht="141" customHeight="1" x14ac:dyDescent="0.25">
      <c r="B26" s="361"/>
      <c r="C26" s="287"/>
      <c r="D26" s="363"/>
      <c r="E26" s="181" t="s">
        <v>199</v>
      </c>
      <c r="F26" s="249">
        <f>+Autodiagnóstico!H13</f>
        <v>80</v>
      </c>
      <c r="G26" s="182" t="s">
        <v>302</v>
      </c>
      <c r="H26" s="183"/>
      <c r="I26" s="260" t="s">
        <v>234</v>
      </c>
      <c r="J26" s="184"/>
      <c r="K26" s="414"/>
      <c r="L26" s="407"/>
      <c r="M26" s="407"/>
      <c r="N26" s="407"/>
      <c r="O26" s="407"/>
      <c r="P26" s="407"/>
      <c r="Q26" s="407"/>
      <c r="R26" s="407"/>
      <c r="S26" s="407"/>
      <c r="T26" s="410"/>
      <c r="U26" s="410"/>
      <c r="V26" s="180"/>
    </row>
    <row r="27" spans="1:27" s="175" customFormat="1" ht="141" customHeight="1" x14ac:dyDescent="0.25">
      <c r="B27" s="361"/>
      <c r="C27" s="287"/>
      <c r="D27" s="363"/>
      <c r="E27" s="185" t="s">
        <v>200</v>
      </c>
      <c r="F27" s="250">
        <f>+Autodiagnóstico!H14</f>
        <v>80</v>
      </c>
      <c r="G27" s="186" t="s">
        <v>235</v>
      </c>
      <c r="H27" s="187"/>
      <c r="I27" s="261" t="s">
        <v>236</v>
      </c>
      <c r="J27" s="188"/>
      <c r="K27" s="415"/>
      <c r="L27" s="407"/>
      <c r="M27" s="407"/>
      <c r="N27" s="407"/>
      <c r="O27" s="407"/>
      <c r="P27" s="407"/>
      <c r="Q27" s="407"/>
      <c r="R27" s="407"/>
      <c r="S27" s="407"/>
      <c r="T27" s="410"/>
      <c r="U27" s="410"/>
      <c r="V27" s="180"/>
    </row>
    <row r="28" spans="1:27" s="175" customFormat="1" ht="141" customHeight="1" x14ac:dyDescent="0.25">
      <c r="B28" s="361"/>
      <c r="C28" s="287"/>
      <c r="D28" s="364" t="s">
        <v>43</v>
      </c>
      <c r="E28" s="189" t="s">
        <v>201</v>
      </c>
      <c r="F28" s="251">
        <f>+Autodiagnóstico!H15</f>
        <v>50</v>
      </c>
      <c r="G28" s="190" t="s">
        <v>298</v>
      </c>
      <c r="H28" s="191"/>
      <c r="I28" s="262" t="s">
        <v>237</v>
      </c>
      <c r="J28" s="192"/>
      <c r="K28" s="416" t="s">
        <v>429</v>
      </c>
      <c r="L28" s="437" t="s">
        <v>316</v>
      </c>
      <c r="M28" s="408" t="s">
        <v>319</v>
      </c>
      <c r="N28" s="408" t="s">
        <v>319</v>
      </c>
      <c r="O28" s="408"/>
      <c r="P28" s="408"/>
      <c r="Q28" s="408" t="s">
        <v>319</v>
      </c>
      <c r="R28" s="408" t="s">
        <v>319</v>
      </c>
      <c r="S28" s="408"/>
      <c r="T28" s="411" t="s">
        <v>324</v>
      </c>
      <c r="U28" s="411" t="s">
        <v>320</v>
      </c>
      <c r="V28" s="180"/>
    </row>
    <row r="29" spans="1:27" s="175" customFormat="1" ht="141" customHeight="1" x14ac:dyDescent="0.25">
      <c r="B29" s="361"/>
      <c r="C29" s="287"/>
      <c r="D29" s="365"/>
      <c r="E29" s="193" t="s">
        <v>44</v>
      </c>
      <c r="F29" s="252">
        <f>+Autodiagnóstico!H16</f>
        <v>40</v>
      </c>
      <c r="G29" s="182" t="s">
        <v>298</v>
      </c>
      <c r="H29" s="183"/>
      <c r="I29" s="260" t="s">
        <v>237</v>
      </c>
      <c r="J29" s="184"/>
      <c r="K29" s="416" t="s">
        <v>372</v>
      </c>
      <c r="L29" s="437" t="s">
        <v>316</v>
      </c>
      <c r="M29" s="408" t="s">
        <v>319</v>
      </c>
      <c r="N29" s="408" t="s">
        <v>319</v>
      </c>
      <c r="O29" s="408"/>
      <c r="P29" s="408"/>
      <c r="Q29" s="408" t="s">
        <v>319</v>
      </c>
      <c r="R29" s="408" t="s">
        <v>319</v>
      </c>
      <c r="S29" s="408"/>
      <c r="T29" s="411" t="s">
        <v>373</v>
      </c>
      <c r="U29" s="411" t="s">
        <v>374</v>
      </c>
      <c r="V29" s="180"/>
    </row>
    <row r="30" spans="1:27" s="175" customFormat="1" ht="169.5" customHeight="1" thickBot="1" x14ac:dyDescent="0.3">
      <c r="B30" s="361"/>
      <c r="C30" s="288"/>
      <c r="D30" s="366"/>
      <c r="E30" s="194" t="s">
        <v>202</v>
      </c>
      <c r="F30" s="253">
        <f>+Autodiagnóstico!H17</f>
        <v>40</v>
      </c>
      <c r="G30" s="195" t="s">
        <v>228</v>
      </c>
      <c r="H30" s="196"/>
      <c r="I30" s="263" t="s">
        <v>238</v>
      </c>
      <c r="J30" s="197" t="s">
        <v>239</v>
      </c>
      <c r="K30" s="416" t="s">
        <v>321</v>
      </c>
      <c r="L30" s="437" t="s">
        <v>322</v>
      </c>
      <c r="M30" s="408" t="s">
        <v>319</v>
      </c>
      <c r="N30" s="408" t="s">
        <v>319</v>
      </c>
      <c r="O30" s="408" t="s">
        <v>319</v>
      </c>
      <c r="P30" s="408" t="s">
        <v>319</v>
      </c>
      <c r="Q30" s="408" t="s">
        <v>319</v>
      </c>
      <c r="R30" s="408" t="s">
        <v>319</v>
      </c>
      <c r="S30" s="408"/>
      <c r="T30" s="411" t="s">
        <v>323</v>
      </c>
      <c r="U30" s="411" t="s">
        <v>376</v>
      </c>
      <c r="V30" s="180"/>
    </row>
    <row r="31" spans="1:27" s="175" customFormat="1" ht="141" customHeight="1" x14ac:dyDescent="0.25">
      <c r="B31" s="361"/>
      <c r="C31" s="367" t="s">
        <v>123</v>
      </c>
      <c r="D31" s="370" t="s">
        <v>45</v>
      </c>
      <c r="E31" s="198" t="s">
        <v>314</v>
      </c>
      <c r="F31" s="254">
        <f>+Autodiagnóstico!H18</f>
        <v>80</v>
      </c>
      <c r="G31" s="199" t="s">
        <v>303</v>
      </c>
      <c r="H31" s="200"/>
      <c r="I31" s="264" t="s">
        <v>237</v>
      </c>
      <c r="J31" s="201"/>
      <c r="K31" s="417" t="s">
        <v>377</v>
      </c>
      <c r="L31" s="438" t="s">
        <v>322</v>
      </c>
      <c r="M31" s="407" t="s">
        <v>319</v>
      </c>
      <c r="N31" s="407" t="s">
        <v>319</v>
      </c>
      <c r="O31" s="407"/>
      <c r="P31" s="407"/>
      <c r="Q31" s="407" t="s">
        <v>319</v>
      </c>
      <c r="R31" s="407" t="s">
        <v>319</v>
      </c>
      <c r="S31" s="407"/>
      <c r="T31" s="412" t="s">
        <v>378</v>
      </c>
      <c r="U31" s="412" t="s">
        <v>379</v>
      </c>
      <c r="V31" s="180"/>
    </row>
    <row r="32" spans="1:27" s="175" customFormat="1" ht="141" customHeight="1" x14ac:dyDescent="0.25">
      <c r="B32" s="361"/>
      <c r="C32" s="368"/>
      <c r="D32" s="371"/>
      <c r="E32" s="202" t="s">
        <v>46</v>
      </c>
      <c r="F32" s="249">
        <f>+Autodiagnóstico!H19</f>
        <v>80</v>
      </c>
      <c r="G32" s="182" t="s">
        <v>298</v>
      </c>
      <c r="H32" s="183"/>
      <c r="I32" s="260" t="s">
        <v>237</v>
      </c>
      <c r="J32" s="184"/>
      <c r="K32" s="418"/>
      <c r="L32" s="438"/>
      <c r="M32" s="407"/>
      <c r="N32" s="407"/>
      <c r="O32" s="407"/>
      <c r="P32" s="407"/>
      <c r="Q32" s="407" t="s">
        <v>319</v>
      </c>
      <c r="R32" s="407" t="s">
        <v>319</v>
      </c>
      <c r="S32" s="407"/>
      <c r="T32" s="412"/>
      <c r="U32" s="412"/>
      <c r="V32" s="180"/>
    </row>
    <row r="33" spans="2:22" s="175" customFormat="1" ht="141" customHeight="1" x14ac:dyDescent="0.25">
      <c r="B33" s="361"/>
      <c r="C33" s="368"/>
      <c r="D33" s="371"/>
      <c r="E33" s="202" t="s">
        <v>203</v>
      </c>
      <c r="F33" s="249">
        <f>+Autodiagnóstico!H20</f>
        <v>50</v>
      </c>
      <c r="G33" s="182" t="s">
        <v>298</v>
      </c>
      <c r="H33" s="183"/>
      <c r="I33" s="260" t="s">
        <v>237</v>
      </c>
      <c r="J33" s="184"/>
      <c r="K33" s="418"/>
      <c r="L33" s="438"/>
      <c r="M33" s="407"/>
      <c r="N33" s="407"/>
      <c r="O33" s="407"/>
      <c r="P33" s="407"/>
      <c r="Q33" s="407" t="s">
        <v>319</v>
      </c>
      <c r="R33" s="407" t="s">
        <v>319</v>
      </c>
      <c r="S33" s="407"/>
      <c r="T33" s="412"/>
      <c r="U33" s="412"/>
      <c r="V33" s="180"/>
    </row>
    <row r="34" spans="2:22" s="175" customFormat="1" ht="141" customHeight="1" x14ac:dyDescent="0.25">
      <c r="B34" s="361"/>
      <c r="C34" s="368"/>
      <c r="D34" s="371"/>
      <c r="E34" s="202" t="s">
        <v>204</v>
      </c>
      <c r="F34" s="249">
        <f>+Autodiagnóstico!H21</f>
        <v>50</v>
      </c>
      <c r="G34" s="182" t="s">
        <v>298</v>
      </c>
      <c r="H34" s="183"/>
      <c r="I34" s="260" t="s">
        <v>237</v>
      </c>
      <c r="J34" s="184"/>
      <c r="K34" s="418"/>
      <c r="L34" s="438"/>
      <c r="M34" s="407"/>
      <c r="N34" s="407"/>
      <c r="O34" s="407"/>
      <c r="P34" s="407"/>
      <c r="Q34" s="407" t="s">
        <v>319</v>
      </c>
      <c r="R34" s="407" t="s">
        <v>319</v>
      </c>
      <c r="S34" s="407"/>
      <c r="T34" s="412"/>
      <c r="U34" s="412"/>
      <c r="V34" s="180"/>
    </row>
    <row r="35" spans="2:22" s="175" customFormat="1" ht="141" customHeight="1" x14ac:dyDescent="0.25">
      <c r="B35" s="361"/>
      <c r="C35" s="368"/>
      <c r="D35" s="371"/>
      <c r="E35" s="203" t="s">
        <v>79</v>
      </c>
      <c r="F35" s="249">
        <f>+Autodiagnóstico!H22</f>
        <v>80</v>
      </c>
      <c r="G35" s="182" t="s">
        <v>298</v>
      </c>
      <c r="H35" s="183"/>
      <c r="I35" s="260" t="s">
        <v>237</v>
      </c>
      <c r="J35" s="184"/>
      <c r="K35" s="418"/>
      <c r="L35" s="438"/>
      <c r="M35" s="407"/>
      <c r="N35" s="407"/>
      <c r="O35" s="407"/>
      <c r="P35" s="407"/>
      <c r="Q35" s="407" t="s">
        <v>319</v>
      </c>
      <c r="R35" s="407" t="s">
        <v>319</v>
      </c>
      <c r="S35" s="407"/>
      <c r="T35" s="412"/>
      <c r="U35" s="412"/>
      <c r="V35" s="180"/>
    </row>
    <row r="36" spans="2:22" s="175" customFormat="1" ht="141" customHeight="1" x14ac:dyDescent="0.25">
      <c r="B36" s="361"/>
      <c r="C36" s="368"/>
      <c r="D36" s="371"/>
      <c r="E36" s="202" t="s">
        <v>142</v>
      </c>
      <c r="F36" s="249">
        <f>+Autodiagnóstico!H23</f>
        <v>60</v>
      </c>
      <c r="G36" s="182" t="s">
        <v>232</v>
      </c>
      <c r="H36" s="183"/>
      <c r="I36" s="260" t="s">
        <v>229</v>
      </c>
      <c r="J36" s="184"/>
      <c r="K36" s="418"/>
      <c r="L36" s="438"/>
      <c r="M36" s="407"/>
      <c r="N36" s="407"/>
      <c r="O36" s="407"/>
      <c r="P36" s="407"/>
      <c r="Q36" s="407" t="s">
        <v>319</v>
      </c>
      <c r="R36" s="407" t="s">
        <v>319</v>
      </c>
      <c r="S36" s="407"/>
      <c r="T36" s="412"/>
      <c r="U36" s="412"/>
      <c r="V36" s="180"/>
    </row>
    <row r="37" spans="2:22" s="175" customFormat="1" ht="141" customHeight="1" x14ac:dyDescent="0.25">
      <c r="B37" s="361"/>
      <c r="C37" s="368"/>
      <c r="D37" s="371"/>
      <c r="E37" s="204" t="s">
        <v>47</v>
      </c>
      <c r="F37" s="249">
        <f>+Autodiagnóstico!H24</f>
        <v>50</v>
      </c>
      <c r="G37" s="182" t="s">
        <v>232</v>
      </c>
      <c r="H37" s="183"/>
      <c r="I37" s="260" t="s">
        <v>229</v>
      </c>
      <c r="J37" s="184"/>
      <c r="K37" s="418"/>
      <c r="L37" s="438"/>
      <c r="M37" s="407"/>
      <c r="N37" s="407"/>
      <c r="O37" s="407"/>
      <c r="P37" s="407"/>
      <c r="Q37" s="407" t="s">
        <v>319</v>
      </c>
      <c r="R37" s="407" t="s">
        <v>319</v>
      </c>
      <c r="S37" s="407"/>
      <c r="T37" s="412"/>
      <c r="U37" s="412"/>
      <c r="V37" s="180"/>
    </row>
    <row r="38" spans="2:22" s="175" customFormat="1" ht="141" customHeight="1" x14ac:dyDescent="0.25">
      <c r="B38" s="361"/>
      <c r="C38" s="368"/>
      <c r="D38" s="372"/>
      <c r="E38" s="205" t="s">
        <v>136</v>
      </c>
      <c r="F38" s="250">
        <f>+Autodiagnóstico!H25</f>
        <v>50</v>
      </c>
      <c r="G38" s="186"/>
      <c r="H38" s="187"/>
      <c r="I38" s="261"/>
      <c r="J38" s="188"/>
      <c r="K38" s="419"/>
      <c r="L38" s="438"/>
      <c r="M38" s="407"/>
      <c r="N38" s="407"/>
      <c r="O38" s="407"/>
      <c r="P38" s="407"/>
      <c r="Q38" s="407" t="s">
        <v>319</v>
      </c>
      <c r="R38" s="407" t="s">
        <v>319</v>
      </c>
      <c r="S38" s="407"/>
      <c r="T38" s="412"/>
      <c r="U38" s="412"/>
      <c r="V38" s="180"/>
    </row>
    <row r="39" spans="2:22" s="175" customFormat="1" ht="141" customHeight="1" x14ac:dyDescent="0.25">
      <c r="B39" s="361"/>
      <c r="C39" s="368"/>
      <c r="D39" s="372" t="s">
        <v>48</v>
      </c>
      <c r="E39" s="206" t="s">
        <v>152</v>
      </c>
      <c r="F39" s="248">
        <f>+Autodiagnóstico!H26</f>
        <v>50</v>
      </c>
      <c r="G39" s="190" t="s">
        <v>298</v>
      </c>
      <c r="H39" s="191"/>
      <c r="I39" s="262" t="s">
        <v>237</v>
      </c>
      <c r="J39" s="192"/>
      <c r="K39" s="420" t="s">
        <v>380</v>
      </c>
      <c r="L39" s="438" t="s">
        <v>356</v>
      </c>
      <c r="M39" s="407"/>
      <c r="N39" s="407" t="s">
        <v>319</v>
      </c>
      <c r="O39" s="408"/>
      <c r="P39" s="408"/>
      <c r="Q39" s="408" t="s">
        <v>319</v>
      </c>
      <c r="R39" s="408" t="s">
        <v>319</v>
      </c>
      <c r="S39" s="408"/>
      <c r="T39" s="412" t="s">
        <v>359</v>
      </c>
      <c r="U39" s="412" t="s">
        <v>360</v>
      </c>
      <c r="V39" s="180"/>
    </row>
    <row r="40" spans="2:22" s="175" customFormat="1" ht="141" customHeight="1" x14ac:dyDescent="0.25">
      <c r="B40" s="361"/>
      <c r="C40" s="368"/>
      <c r="D40" s="363"/>
      <c r="E40" s="207" t="s">
        <v>135</v>
      </c>
      <c r="F40" s="249">
        <f>+Autodiagnóstico!H27</f>
        <v>80</v>
      </c>
      <c r="G40" s="182" t="s">
        <v>298</v>
      </c>
      <c r="H40" s="183"/>
      <c r="I40" s="260" t="s">
        <v>240</v>
      </c>
      <c r="J40" s="184"/>
      <c r="K40" s="421"/>
      <c r="L40" s="438"/>
      <c r="M40" s="407"/>
      <c r="N40" s="407"/>
      <c r="O40" s="408"/>
      <c r="P40" s="408"/>
      <c r="Q40" s="408" t="s">
        <v>319</v>
      </c>
      <c r="R40" s="408" t="s">
        <v>319</v>
      </c>
      <c r="S40" s="408"/>
      <c r="T40" s="412"/>
      <c r="U40" s="412"/>
      <c r="V40" s="180"/>
    </row>
    <row r="41" spans="2:22" s="175" customFormat="1" ht="141" customHeight="1" x14ac:dyDescent="0.25">
      <c r="B41" s="208"/>
      <c r="C41" s="368"/>
      <c r="D41" s="363"/>
      <c r="E41" s="207" t="s">
        <v>49</v>
      </c>
      <c r="F41" s="249">
        <f>+Autodiagnóstico!H28</f>
        <v>50</v>
      </c>
      <c r="G41" s="182" t="s">
        <v>298</v>
      </c>
      <c r="H41" s="183"/>
      <c r="I41" s="260" t="s">
        <v>241</v>
      </c>
      <c r="J41" s="184"/>
      <c r="K41" s="421"/>
      <c r="L41" s="438"/>
      <c r="M41" s="407"/>
      <c r="N41" s="407"/>
      <c r="O41" s="408"/>
      <c r="P41" s="408"/>
      <c r="Q41" s="408" t="s">
        <v>319</v>
      </c>
      <c r="R41" s="408" t="s">
        <v>319</v>
      </c>
      <c r="S41" s="408"/>
      <c r="T41" s="412"/>
      <c r="U41" s="412"/>
      <c r="V41" s="180"/>
    </row>
    <row r="42" spans="2:22" s="175" customFormat="1" ht="141" customHeight="1" x14ac:dyDescent="0.25">
      <c r="B42" s="208"/>
      <c r="C42" s="368"/>
      <c r="D42" s="363"/>
      <c r="E42" s="207" t="s">
        <v>80</v>
      </c>
      <c r="F42" s="249">
        <f>+Autodiagnóstico!H29</f>
        <v>50</v>
      </c>
      <c r="G42" s="182" t="s">
        <v>298</v>
      </c>
      <c r="H42" s="183"/>
      <c r="I42" s="260" t="s">
        <v>242</v>
      </c>
      <c r="J42" s="184"/>
      <c r="K42" s="421"/>
      <c r="L42" s="438"/>
      <c r="M42" s="407"/>
      <c r="N42" s="407"/>
      <c r="O42" s="408"/>
      <c r="P42" s="408"/>
      <c r="Q42" s="408" t="s">
        <v>319</v>
      </c>
      <c r="R42" s="408" t="s">
        <v>319</v>
      </c>
      <c r="S42" s="408"/>
      <c r="T42" s="412"/>
      <c r="U42" s="412"/>
      <c r="V42" s="180"/>
    </row>
    <row r="43" spans="2:22" s="175" customFormat="1" ht="141" customHeight="1" x14ac:dyDescent="0.25">
      <c r="B43" s="208"/>
      <c r="C43" s="368"/>
      <c r="D43" s="363"/>
      <c r="E43" s="207" t="s">
        <v>81</v>
      </c>
      <c r="F43" s="249">
        <f>+Autodiagnóstico!H30</f>
        <v>80</v>
      </c>
      <c r="G43" s="182" t="s">
        <v>235</v>
      </c>
      <c r="H43" s="183"/>
      <c r="I43" s="260" t="s">
        <v>243</v>
      </c>
      <c r="J43" s="184"/>
      <c r="K43" s="421"/>
      <c r="L43" s="438"/>
      <c r="M43" s="407"/>
      <c r="N43" s="407"/>
      <c r="O43" s="408"/>
      <c r="P43" s="408"/>
      <c r="Q43" s="408" t="s">
        <v>319</v>
      </c>
      <c r="R43" s="408" t="s">
        <v>319</v>
      </c>
      <c r="S43" s="408"/>
      <c r="T43" s="412"/>
      <c r="U43" s="412"/>
      <c r="V43" s="180"/>
    </row>
    <row r="44" spans="2:22" s="175" customFormat="1" ht="141" customHeight="1" x14ac:dyDescent="0.25">
      <c r="B44" s="208"/>
      <c r="C44" s="368"/>
      <c r="D44" s="363"/>
      <c r="E44" s="207" t="s">
        <v>50</v>
      </c>
      <c r="F44" s="249">
        <f>+Autodiagnóstico!H31</f>
        <v>80</v>
      </c>
      <c r="G44" s="182" t="s">
        <v>298</v>
      </c>
      <c r="H44" s="183"/>
      <c r="I44" s="260" t="s">
        <v>237</v>
      </c>
      <c r="J44" s="184"/>
      <c r="K44" s="421"/>
      <c r="L44" s="438"/>
      <c r="M44" s="407"/>
      <c r="N44" s="407"/>
      <c r="O44" s="408"/>
      <c r="P44" s="408"/>
      <c r="Q44" s="408" t="s">
        <v>319</v>
      </c>
      <c r="R44" s="408" t="s">
        <v>319</v>
      </c>
      <c r="S44" s="408"/>
      <c r="T44" s="412"/>
      <c r="U44" s="412"/>
      <c r="V44" s="180"/>
    </row>
    <row r="45" spans="2:22" s="175" customFormat="1" ht="141" customHeight="1" x14ac:dyDescent="0.25">
      <c r="B45" s="208"/>
      <c r="C45" s="368"/>
      <c r="D45" s="363"/>
      <c r="E45" s="207" t="s">
        <v>51</v>
      </c>
      <c r="F45" s="249">
        <f>+Autodiagnóstico!H32</f>
        <v>80</v>
      </c>
      <c r="G45" s="182" t="s">
        <v>244</v>
      </c>
      <c r="H45" s="183"/>
      <c r="I45" s="260" t="s">
        <v>245</v>
      </c>
      <c r="J45" s="184" t="s">
        <v>246</v>
      </c>
      <c r="K45" s="421"/>
      <c r="L45" s="438"/>
      <c r="M45" s="407"/>
      <c r="N45" s="407"/>
      <c r="O45" s="408"/>
      <c r="P45" s="408"/>
      <c r="Q45" s="408" t="s">
        <v>319</v>
      </c>
      <c r="R45" s="408" t="s">
        <v>319</v>
      </c>
      <c r="S45" s="408"/>
      <c r="T45" s="412"/>
      <c r="U45" s="412"/>
      <c r="V45" s="180"/>
    </row>
    <row r="46" spans="2:22" s="175" customFormat="1" ht="141" customHeight="1" x14ac:dyDescent="0.25">
      <c r="B46" s="208"/>
      <c r="C46" s="368"/>
      <c r="D46" s="363"/>
      <c r="E46" s="207" t="s">
        <v>138</v>
      </c>
      <c r="F46" s="249">
        <f>+Autodiagnóstico!H33</f>
        <v>50</v>
      </c>
      <c r="G46" s="182"/>
      <c r="H46" s="183"/>
      <c r="I46" s="260"/>
      <c r="J46" s="184"/>
      <c r="K46" s="421"/>
      <c r="L46" s="438"/>
      <c r="M46" s="407"/>
      <c r="N46" s="407"/>
      <c r="O46" s="408"/>
      <c r="P46" s="408"/>
      <c r="Q46" s="408" t="s">
        <v>319</v>
      </c>
      <c r="R46" s="408" t="s">
        <v>319</v>
      </c>
      <c r="S46" s="408"/>
      <c r="T46" s="412"/>
      <c r="U46" s="412"/>
      <c r="V46" s="180"/>
    </row>
    <row r="47" spans="2:22" s="175" customFormat="1" ht="141" customHeight="1" x14ac:dyDescent="0.25">
      <c r="B47" s="208"/>
      <c r="C47" s="368"/>
      <c r="D47" s="363"/>
      <c r="E47" s="207" t="s">
        <v>52</v>
      </c>
      <c r="F47" s="249">
        <f>+Autodiagnóstico!H34</f>
        <v>50</v>
      </c>
      <c r="G47" s="182" t="s">
        <v>298</v>
      </c>
      <c r="H47" s="183"/>
      <c r="I47" s="260" t="s">
        <v>240</v>
      </c>
      <c r="J47" s="184"/>
      <c r="K47" s="421"/>
      <c r="L47" s="438"/>
      <c r="M47" s="407"/>
      <c r="N47" s="407"/>
      <c r="O47" s="408"/>
      <c r="P47" s="408"/>
      <c r="Q47" s="408" t="s">
        <v>319</v>
      </c>
      <c r="R47" s="408" t="s">
        <v>319</v>
      </c>
      <c r="S47" s="408"/>
      <c r="T47" s="412"/>
      <c r="U47" s="412"/>
      <c r="V47" s="180"/>
    </row>
    <row r="48" spans="2:22" s="175" customFormat="1" ht="141" customHeight="1" x14ac:dyDescent="0.25">
      <c r="B48" s="208"/>
      <c r="C48" s="368"/>
      <c r="D48" s="363"/>
      <c r="E48" s="207" t="s">
        <v>139</v>
      </c>
      <c r="F48" s="249">
        <f>+Autodiagnóstico!H35</f>
        <v>50</v>
      </c>
      <c r="G48" s="182"/>
      <c r="H48" s="183"/>
      <c r="I48" s="260"/>
      <c r="J48" s="184"/>
      <c r="K48" s="421"/>
      <c r="L48" s="438"/>
      <c r="M48" s="407"/>
      <c r="N48" s="407"/>
      <c r="O48" s="408"/>
      <c r="P48" s="408"/>
      <c r="Q48" s="408" t="s">
        <v>319</v>
      </c>
      <c r="R48" s="408" t="s">
        <v>319</v>
      </c>
      <c r="S48" s="408"/>
      <c r="T48" s="412"/>
      <c r="U48" s="412"/>
      <c r="V48" s="180"/>
    </row>
    <row r="49" spans="2:22" s="175" customFormat="1" ht="141" customHeight="1" thickBot="1" x14ac:dyDescent="0.3">
      <c r="B49" s="208"/>
      <c r="C49" s="369"/>
      <c r="D49" s="373"/>
      <c r="E49" s="209" t="s">
        <v>140</v>
      </c>
      <c r="F49" s="255">
        <f>+Autodiagnóstico!H36</f>
        <v>50</v>
      </c>
      <c r="G49" s="195"/>
      <c r="H49" s="196"/>
      <c r="I49" s="263"/>
      <c r="J49" s="197"/>
      <c r="K49" s="422"/>
      <c r="L49" s="438"/>
      <c r="M49" s="407"/>
      <c r="N49" s="407"/>
      <c r="O49" s="408"/>
      <c r="P49" s="408"/>
      <c r="Q49" s="408" t="s">
        <v>319</v>
      </c>
      <c r="R49" s="408" t="s">
        <v>319</v>
      </c>
      <c r="S49" s="408"/>
      <c r="T49" s="412"/>
      <c r="U49" s="412"/>
      <c r="V49" s="180"/>
    </row>
    <row r="50" spans="2:22" s="175" customFormat="1" ht="141" customHeight="1" x14ac:dyDescent="0.25">
      <c r="B50" s="208"/>
      <c r="C50" s="367" t="s">
        <v>205</v>
      </c>
      <c r="D50" s="362" t="s">
        <v>53</v>
      </c>
      <c r="E50" s="210" t="s">
        <v>153</v>
      </c>
      <c r="F50" s="254">
        <f>+Autodiagnóstico!H37</f>
        <v>80</v>
      </c>
      <c r="G50" s="199" t="s">
        <v>235</v>
      </c>
      <c r="H50" s="200"/>
      <c r="I50" s="264" t="s">
        <v>243</v>
      </c>
      <c r="J50" s="201"/>
      <c r="K50" s="417" t="s">
        <v>381</v>
      </c>
      <c r="L50" s="438" t="s">
        <v>326</v>
      </c>
      <c r="M50" s="408"/>
      <c r="N50" s="408"/>
      <c r="O50" s="407" t="s">
        <v>319</v>
      </c>
      <c r="P50" s="407" t="s">
        <v>319</v>
      </c>
      <c r="Q50" s="408" t="s">
        <v>319</v>
      </c>
      <c r="R50" s="408" t="s">
        <v>319</v>
      </c>
      <c r="S50" s="408"/>
      <c r="T50" s="412" t="s">
        <v>328</v>
      </c>
      <c r="U50" s="412" t="s">
        <v>338</v>
      </c>
      <c r="V50" s="180"/>
    </row>
    <row r="51" spans="2:22" s="175" customFormat="1" ht="141" customHeight="1" x14ac:dyDescent="0.25">
      <c r="B51" s="208"/>
      <c r="C51" s="368"/>
      <c r="D51" s="363"/>
      <c r="E51" s="207" t="s">
        <v>54</v>
      </c>
      <c r="F51" s="249">
        <f>+Autodiagnóstico!H38</f>
        <v>80</v>
      </c>
      <c r="G51" s="182" t="s">
        <v>298</v>
      </c>
      <c r="H51" s="183"/>
      <c r="I51" s="260" t="s">
        <v>237</v>
      </c>
      <c r="J51" s="184"/>
      <c r="K51" s="418"/>
      <c r="L51" s="438"/>
      <c r="M51" s="408"/>
      <c r="N51" s="408"/>
      <c r="O51" s="407"/>
      <c r="P51" s="407"/>
      <c r="Q51" s="408" t="s">
        <v>319</v>
      </c>
      <c r="R51" s="408" t="s">
        <v>319</v>
      </c>
      <c r="S51" s="408"/>
      <c r="T51" s="412"/>
      <c r="U51" s="412"/>
      <c r="V51" s="180"/>
    </row>
    <row r="52" spans="2:22" s="175" customFormat="1" ht="141" customHeight="1" x14ac:dyDescent="0.25">
      <c r="B52" s="208"/>
      <c r="C52" s="368"/>
      <c r="D52" s="363"/>
      <c r="E52" s="207" t="s">
        <v>154</v>
      </c>
      <c r="F52" s="249">
        <f>+Autodiagnóstico!H39</f>
        <v>95</v>
      </c>
      <c r="G52" s="182" t="s">
        <v>235</v>
      </c>
      <c r="H52" s="183"/>
      <c r="I52" s="260" t="s">
        <v>243</v>
      </c>
      <c r="J52" s="184"/>
      <c r="K52" s="418"/>
      <c r="L52" s="438"/>
      <c r="M52" s="408"/>
      <c r="N52" s="408"/>
      <c r="O52" s="407"/>
      <c r="P52" s="407"/>
      <c r="Q52" s="408" t="s">
        <v>319</v>
      </c>
      <c r="R52" s="408" t="s">
        <v>319</v>
      </c>
      <c r="S52" s="408"/>
      <c r="T52" s="412"/>
      <c r="U52" s="412"/>
      <c r="V52" s="180"/>
    </row>
    <row r="53" spans="2:22" s="175" customFormat="1" ht="141" customHeight="1" x14ac:dyDescent="0.25">
      <c r="B53" s="208"/>
      <c r="C53" s="368"/>
      <c r="D53" s="363"/>
      <c r="E53" s="207" t="s">
        <v>55</v>
      </c>
      <c r="F53" s="249">
        <f>+Autodiagnóstico!H40</f>
        <v>95</v>
      </c>
      <c r="G53" s="182" t="s">
        <v>235</v>
      </c>
      <c r="H53" s="183"/>
      <c r="I53" s="260" t="s">
        <v>243</v>
      </c>
      <c r="J53" s="184"/>
      <c r="K53" s="418"/>
      <c r="L53" s="438"/>
      <c r="M53" s="408"/>
      <c r="N53" s="408"/>
      <c r="O53" s="407"/>
      <c r="P53" s="407"/>
      <c r="Q53" s="408" t="s">
        <v>319</v>
      </c>
      <c r="R53" s="408" t="s">
        <v>319</v>
      </c>
      <c r="S53" s="408"/>
      <c r="T53" s="412"/>
      <c r="U53" s="412"/>
      <c r="V53" s="180"/>
    </row>
    <row r="54" spans="2:22" s="175" customFormat="1" ht="141" customHeight="1" x14ac:dyDescent="0.25">
      <c r="B54" s="208"/>
      <c r="C54" s="368"/>
      <c r="D54" s="363"/>
      <c r="E54" s="207" t="s">
        <v>143</v>
      </c>
      <c r="F54" s="249">
        <f>+Autodiagnóstico!H41</f>
        <v>95</v>
      </c>
      <c r="G54" s="182" t="s">
        <v>235</v>
      </c>
      <c r="H54" s="183"/>
      <c r="I54" s="260" t="s">
        <v>243</v>
      </c>
      <c r="J54" s="184"/>
      <c r="K54" s="418"/>
      <c r="L54" s="438"/>
      <c r="M54" s="408"/>
      <c r="N54" s="408"/>
      <c r="O54" s="407"/>
      <c r="P54" s="407"/>
      <c r="Q54" s="408" t="s">
        <v>319</v>
      </c>
      <c r="R54" s="408" t="s">
        <v>319</v>
      </c>
      <c r="S54" s="408"/>
      <c r="T54" s="412"/>
      <c r="U54" s="412"/>
      <c r="V54" s="180"/>
    </row>
    <row r="55" spans="2:22" s="175" customFormat="1" ht="141" customHeight="1" x14ac:dyDescent="0.25">
      <c r="B55" s="208"/>
      <c r="C55" s="368"/>
      <c r="D55" s="363"/>
      <c r="E55" s="207" t="s">
        <v>144</v>
      </c>
      <c r="F55" s="249">
        <f>+Autodiagnóstico!H42</f>
        <v>100</v>
      </c>
      <c r="G55" s="182" t="s">
        <v>299</v>
      </c>
      <c r="H55" s="183"/>
      <c r="I55" s="260" t="s">
        <v>243</v>
      </c>
      <c r="J55" s="184"/>
      <c r="K55" s="418"/>
      <c r="L55" s="438"/>
      <c r="M55" s="408"/>
      <c r="N55" s="408"/>
      <c r="O55" s="407"/>
      <c r="P55" s="407"/>
      <c r="Q55" s="408" t="s">
        <v>319</v>
      </c>
      <c r="R55" s="408" t="s">
        <v>319</v>
      </c>
      <c r="S55" s="408"/>
      <c r="T55" s="412"/>
      <c r="U55" s="412"/>
      <c r="V55" s="180"/>
    </row>
    <row r="56" spans="2:22" s="175" customFormat="1" ht="141" customHeight="1" x14ac:dyDescent="0.25">
      <c r="B56" s="208"/>
      <c r="C56" s="368"/>
      <c r="D56" s="363"/>
      <c r="E56" s="207" t="s">
        <v>145</v>
      </c>
      <c r="F56" s="249">
        <f>+Autodiagnóstico!H43</f>
        <v>80</v>
      </c>
      <c r="G56" s="182" t="s">
        <v>235</v>
      </c>
      <c r="H56" s="183"/>
      <c r="I56" s="260" t="s">
        <v>243</v>
      </c>
      <c r="J56" s="184"/>
      <c r="K56" s="418"/>
      <c r="L56" s="438"/>
      <c r="M56" s="408"/>
      <c r="N56" s="408"/>
      <c r="O56" s="407"/>
      <c r="P56" s="407"/>
      <c r="Q56" s="408" t="s">
        <v>319</v>
      </c>
      <c r="R56" s="408" t="s">
        <v>319</v>
      </c>
      <c r="S56" s="408"/>
      <c r="T56" s="412"/>
      <c r="U56" s="412"/>
      <c r="V56" s="180"/>
    </row>
    <row r="57" spans="2:22" s="175" customFormat="1" ht="141" customHeight="1" x14ac:dyDescent="0.25">
      <c r="B57" s="208"/>
      <c r="C57" s="368"/>
      <c r="D57" s="363"/>
      <c r="E57" s="207" t="s">
        <v>125</v>
      </c>
      <c r="F57" s="249">
        <f>+Autodiagnóstico!H44</f>
        <v>80</v>
      </c>
      <c r="G57" s="182" t="s">
        <v>235</v>
      </c>
      <c r="H57" s="183"/>
      <c r="I57" s="260" t="s">
        <v>243</v>
      </c>
      <c r="J57" s="184"/>
      <c r="K57" s="418"/>
      <c r="L57" s="438"/>
      <c r="M57" s="408"/>
      <c r="N57" s="408"/>
      <c r="O57" s="407"/>
      <c r="P57" s="407"/>
      <c r="Q57" s="408" t="s">
        <v>319</v>
      </c>
      <c r="R57" s="408" t="s">
        <v>319</v>
      </c>
      <c r="S57" s="408"/>
      <c r="T57" s="412"/>
      <c r="U57" s="412"/>
      <c r="V57" s="180"/>
    </row>
    <row r="58" spans="2:22" s="175" customFormat="1" ht="141" customHeight="1" x14ac:dyDescent="0.25">
      <c r="B58" s="208"/>
      <c r="C58" s="368"/>
      <c r="D58" s="363"/>
      <c r="E58" s="207" t="s">
        <v>155</v>
      </c>
      <c r="F58" s="249">
        <f>+Autodiagnóstico!H45</f>
        <v>80</v>
      </c>
      <c r="G58" s="211"/>
      <c r="H58" s="183"/>
      <c r="I58" s="260"/>
      <c r="J58" s="184"/>
      <c r="K58" s="418"/>
      <c r="L58" s="438"/>
      <c r="M58" s="408"/>
      <c r="N58" s="408"/>
      <c r="O58" s="407"/>
      <c r="P58" s="407"/>
      <c r="Q58" s="408" t="s">
        <v>319</v>
      </c>
      <c r="R58" s="408" t="s">
        <v>319</v>
      </c>
      <c r="S58" s="408"/>
      <c r="T58" s="412"/>
      <c r="U58" s="412"/>
      <c r="V58" s="180"/>
    </row>
    <row r="59" spans="2:22" s="175" customFormat="1" ht="141" customHeight="1" x14ac:dyDescent="0.25">
      <c r="B59" s="208"/>
      <c r="C59" s="368"/>
      <c r="D59" s="363"/>
      <c r="E59" s="212" t="s">
        <v>126</v>
      </c>
      <c r="F59" s="250">
        <f>+Autodiagnóstico!H46</f>
        <v>80</v>
      </c>
      <c r="G59" s="213"/>
      <c r="H59" s="187"/>
      <c r="I59" s="261"/>
      <c r="J59" s="188"/>
      <c r="K59" s="419"/>
      <c r="L59" s="438"/>
      <c r="M59" s="408"/>
      <c r="N59" s="408"/>
      <c r="O59" s="407"/>
      <c r="P59" s="407"/>
      <c r="Q59" s="408" t="s">
        <v>319</v>
      </c>
      <c r="R59" s="408" t="s">
        <v>319</v>
      </c>
      <c r="S59" s="408"/>
      <c r="T59" s="412"/>
      <c r="U59" s="412"/>
      <c r="V59" s="180"/>
    </row>
    <row r="60" spans="2:22" s="175" customFormat="1" ht="141" customHeight="1" x14ac:dyDescent="0.25">
      <c r="B60" s="208"/>
      <c r="C60" s="368"/>
      <c r="D60" s="363" t="s">
        <v>56</v>
      </c>
      <c r="E60" s="214" t="s">
        <v>146</v>
      </c>
      <c r="F60" s="256">
        <f>+Autodiagnóstico!H47</f>
        <v>80</v>
      </c>
      <c r="G60" s="215" t="s">
        <v>235</v>
      </c>
      <c r="H60" s="216"/>
      <c r="I60" s="265" t="s">
        <v>243</v>
      </c>
      <c r="J60" s="217"/>
      <c r="K60" s="417" t="s">
        <v>325</v>
      </c>
      <c r="L60" s="438" t="s">
        <v>327</v>
      </c>
      <c r="M60" s="408"/>
      <c r="N60" s="408"/>
      <c r="O60" s="407" t="s">
        <v>319</v>
      </c>
      <c r="P60" s="407" t="s">
        <v>319</v>
      </c>
      <c r="Q60" s="408" t="s">
        <v>319</v>
      </c>
      <c r="R60" s="408" t="s">
        <v>319</v>
      </c>
      <c r="S60" s="408"/>
      <c r="T60" s="412" t="s">
        <v>329</v>
      </c>
      <c r="U60" s="412" t="s">
        <v>337</v>
      </c>
      <c r="V60" s="180"/>
    </row>
    <row r="61" spans="2:22" s="175" customFormat="1" ht="141" customHeight="1" x14ac:dyDescent="0.25">
      <c r="B61" s="208"/>
      <c r="C61" s="368"/>
      <c r="D61" s="363"/>
      <c r="E61" s="207" t="s">
        <v>82</v>
      </c>
      <c r="F61" s="249">
        <f>+Autodiagnóstico!H48</f>
        <v>80</v>
      </c>
      <c r="G61" s="211" t="s">
        <v>300</v>
      </c>
      <c r="H61" s="183"/>
      <c r="I61" s="260" t="s">
        <v>237</v>
      </c>
      <c r="J61" s="184"/>
      <c r="K61" s="418"/>
      <c r="L61" s="438"/>
      <c r="M61" s="408"/>
      <c r="N61" s="408"/>
      <c r="O61" s="407"/>
      <c r="P61" s="407"/>
      <c r="Q61" s="408" t="s">
        <v>319</v>
      </c>
      <c r="R61" s="408" t="s">
        <v>319</v>
      </c>
      <c r="S61" s="408"/>
      <c r="T61" s="412"/>
      <c r="U61" s="412"/>
      <c r="V61" s="180"/>
    </row>
    <row r="62" spans="2:22" s="175" customFormat="1" ht="141" customHeight="1" x14ac:dyDescent="0.25">
      <c r="B62" s="208"/>
      <c r="C62" s="368"/>
      <c r="D62" s="363"/>
      <c r="E62" s="207" t="s">
        <v>83</v>
      </c>
      <c r="F62" s="249">
        <f>+Autodiagnóstico!H49</f>
        <v>50</v>
      </c>
      <c r="G62" s="211" t="s">
        <v>300</v>
      </c>
      <c r="H62" s="183"/>
      <c r="I62" s="260" t="s">
        <v>240</v>
      </c>
      <c r="J62" s="184"/>
      <c r="K62" s="418"/>
      <c r="L62" s="438"/>
      <c r="M62" s="408"/>
      <c r="N62" s="408"/>
      <c r="O62" s="407"/>
      <c r="P62" s="407"/>
      <c r="Q62" s="408" t="s">
        <v>319</v>
      </c>
      <c r="R62" s="408" t="s">
        <v>319</v>
      </c>
      <c r="S62" s="408"/>
      <c r="T62" s="412"/>
      <c r="U62" s="412"/>
      <c r="V62" s="180"/>
    </row>
    <row r="63" spans="2:22" s="175" customFormat="1" ht="141" customHeight="1" x14ac:dyDescent="0.25">
      <c r="B63" s="208"/>
      <c r="C63" s="368"/>
      <c r="D63" s="363"/>
      <c r="E63" s="212" t="s">
        <v>127</v>
      </c>
      <c r="F63" s="250">
        <f>+Autodiagnóstico!H50</f>
        <v>50</v>
      </c>
      <c r="G63" s="213"/>
      <c r="H63" s="187"/>
      <c r="I63" s="261"/>
      <c r="J63" s="188"/>
      <c r="K63" s="419"/>
      <c r="L63" s="438"/>
      <c r="M63" s="408"/>
      <c r="N63" s="408"/>
      <c r="O63" s="407"/>
      <c r="P63" s="407"/>
      <c r="Q63" s="408" t="s">
        <v>319</v>
      </c>
      <c r="R63" s="408" t="s">
        <v>319</v>
      </c>
      <c r="S63" s="408"/>
      <c r="T63" s="412"/>
      <c r="U63" s="412"/>
      <c r="V63" s="180"/>
    </row>
    <row r="64" spans="2:22" s="175" customFormat="1" ht="141" customHeight="1" thickBot="1" x14ac:dyDescent="0.3">
      <c r="B64" s="218"/>
      <c r="C64" s="368"/>
      <c r="D64" s="363" t="s">
        <v>133</v>
      </c>
      <c r="E64" s="219" t="s">
        <v>131</v>
      </c>
      <c r="F64" s="256">
        <f>+Autodiagnóstico!H51</f>
        <v>50</v>
      </c>
      <c r="G64" s="220"/>
      <c r="H64" s="216"/>
      <c r="I64" s="265"/>
      <c r="J64" s="217"/>
      <c r="K64" s="417" t="s">
        <v>430</v>
      </c>
      <c r="L64" s="438" t="s">
        <v>330</v>
      </c>
      <c r="M64" s="408"/>
      <c r="N64" s="408"/>
      <c r="O64" s="407" t="s">
        <v>319</v>
      </c>
      <c r="P64" s="407" t="s">
        <v>319</v>
      </c>
      <c r="Q64" s="408" t="s">
        <v>319</v>
      </c>
      <c r="R64" s="408" t="s">
        <v>319</v>
      </c>
      <c r="S64" s="408"/>
      <c r="T64" s="412" t="s">
        <v>331</v>
      </c>
      <c r="U64" s="412" t="s">
        <v>336</v>
      </c>
      <c r="V64" s="180"/>
    </row>
    <row r="65" spans="2:22" s="175" customFormat="1" ht="141" customHeight="1" x14ac:dyDescent="0.25">
      <c r="B65" s="221"/>
      <c r="C65" s="368"/>
      <c r="D65" s="363"/>
      <c r="E65" s="181" t="s">
        <v>77</v>
      </c>
      <c r="F65" s="249">
        <f>+Autodiagnóstico!H52</f>
        <v>50</v>
      </c>
      <c r="G65" s="182"/>
      <c r="H65" s="183"/>
      <c r="I65" s="260"/>
      <c r="J65" s="184"/>
      <c r="K65" s="418"/>
      <c r="L65" s="438"/>
      <c r="M65" s="408"/>
      <c r="N65" s="408"/>
      <c r="O65" s="407"/>
      <c r="P65" s="407"/>
      <c r="Q65" s="408" t="s">
        <v>319</v>
      </c>
      <c r="R65" s="408" t="s">
        <v>319</v>
      </c>
      <c r="S65" s="408"/>
      <c r="T65" s="412"/>
      <c r="U65" s="412"/>
      <c r="V65" s="180"/>
    </row>
    <row r="66" spans="2:22" s="175" customFormat="1" ht="141" customHeight="1" x14ac:dyDescent="0.25">
      <c r="B66" s="221"/>
      <c r="C66" s="368"/>
      <c r="D66" s="363"/>
      <c r="E66" s="222" t="s">
        <v>134</v>
      </c>
      <c r="F66" s="249">
        <f>+Autodiagnóstico!H53</f>
        <v>80</v>
      </c>
      <c r="G66" s="211"/>
      <c r="H66" s="183"/>
      <c r="I66" s="260"/>
      <c r="J66" s="184"/>
      <c r="K66" s="418"/>
      <c r="L66" s="438"/>
      <c r="M66" s="408"/>
      <c r="N66" s="408"/>
      <c r="O66" s="407"/>
      <c r="P66" s="407"/>
      <c r="Q66" s="408" t="s">
        <v>319</v>
      </c>
      <c r="R66" s="408" t="s">
        <v>319</v>
      </c>
      <c r="S66" s="408"/>
      <c r="T66" s="412"/>
      <c r="U66" s="412"/>
      <c r="V66" s="180"/>
    </row>
    <row r="67" spans="2:22" s="175" customFormat="1" ht="141" customHeight="1" x14ac:dyDescent="0.25">
      <c r="B67" s="221"/>
      <c r="C67" s="368"/>
      <c r="D67" s="363"/>
      <c r="E67" s="223" t="s">
        <v>124</v>
      </c>
      <c r="F67" s="250">
        <f>+Autodiagnóstico!H54</f>
        <v>50</v>
      </c>
      <c r="G67" s="213"/>
      <c r="H67" s="187"/>
      <c r="I67" s="261"/>
      <c r="J67" s="224"/>
      <c r="K67" s="419"/>
      <c r="L67" s="438"/>
      <c r="M67" s="408"/>
      <c r="N67" s="408"/>
      <c r="O67" s="407"/>
      <c r="P67" s="407"/>
      <c r="Q67" s="408" t="s">
        <v>319</v>
      </c>
      <c r="R67" s="408" t="s">
        <v>319</v>
      </c>
      <c r="S67" s="408"/>
      <c r="T67" s="412"/>
      <c r="U67" s="412"/>
      <c r="V67" s="180"/>
    </row>
    <row r="68" spans="2:22" s="175" customFormat="1" ht="141" customHeight="1" x14ac:dyDescent="0.25">
      <c r="B68" s="221"/>
      <c r="C68" s="368"/>
      <c r="D68" s="372" t="s">
        <v>57</v>
      </c>
      <c r="E68" s="206" t="s">
        <v>84</v>
      </c>
      <c r="F68" s="248">
        <f>+Autodiagnóstico!H55</f>
        <v>50</v>
      </c>
      <c r="G68" s="225" t="s">
        <v>300</v>
      </c>
      <c r="H68" s="191"/>
      <c r="I68" s="262" t="s">
        <v>241</v>
      </c>
      <c r="J68" s="226"/>
      <c r="K68" s="423" t="s">
        <v>332</v>
      </c>
      <c r="L68" s="438" t="s">
        <v>333</v>
      </c>
      <c r="M68" s="408"/>
      <c r="N68" s="408"/>
      <c r="O68" s="407" t="s">
        <v>319</v>
      </c>
      <c r="P68" s="407" t="s">
        <v>319</v>
      </c>
      <c r="Q68" s="408" t="s">
        <v>319</v>
      </c>
      <c r="R68" s="408" t="s">
        <v>319</v>
      </c>
      <c r="S68" s="408"/>
      <c r="T68" s="412" t="s">
        <v>331</v>
      </c>
      <c r="U68" s="412" t="s">
        <v>336</v>
      </c>
      <c r="V68" s="180"/>
    </row>
    <row r="69" spans="2:22" s="175" customFormat="1" ht="141" customHeight="1" x14ac:dyDescent="0.25">
      <c r="B69" s="221"/>
      <c r="C69" s="368"/>
      <c r="D69" s="363"/>
      <c r="E69" s="207" t="s">
        <v>85</v>
      </c>
      <c r="F69" s="249">
        <f>+Autodiagnóstico!H56</f>
        <v>50</v>
      </c>
      <c r="G69" s="211" t="s">
        <v>300</v>
      </c>
      <c r="H69" s="183"/>
      <c r="I69" s="260" t="s">
        <v>242</v>
      </c>
      <c r="J69" s="227"/>
      <c r="K69" s="424"/>
      <c r="L69" s="438"/>
      <c r="M69" s="408"/>
      <c r="N69" s="408"/>
      <c r="O69" s="407"/>
      <c r="P69" s="407"/>
      <c r="Q69" s="408" t="s">
        <v>319</v>
      </c>
      <c r="R69" s="408" t="s">
        <v>319</v>
      </c>
      <c r="S69" s="408"/>
      <c r="T69" s="412"/>
      <c r="U69" s="412"/>
      <c r="V69" s="180"/>
    </row>
    <row r="70" spans="2:22" s="175" customFormat="1" ht="141" customHeight="1" x14ac:dyDescent="0.25">
      <c r="B70" s="221"/>
      <c r="C70" s="368"/>
      <c r="D70" s="363"/>
      <c r="E70" s="207" t="s">
        <v>137</v>
      </c>
      <c r="F70" s="249">
        <f>+Autodiagnóstico!H57</f>
        <v>50</v>
      </c>
      <c r="G70" s="211" t="s">
        <v>300</v>
      </c>
      <c r="H70" s="183"/>
      <c r="I70" s="260" t="s">
        <v>247</v>
      </c>
      <c r="J70" s="227"/>
      <c r="K70" s="424"/>
      <c r="L70" s="438"/>
      <c r="M70" s="408"/>
      <c r="N70" s="408"/>
      <c r="O70" s="407"/>
      <c r="P70" s="407"/>
      <c r="Q70" s="408" t="s">
        <v>319</v>
      </c>
      <c r="R70" s="408" t="s">
        <v>319</v>
      </c>
      <c r="S70" s="408"/>
      <c r="T70" s="412"/>
      <c r="U70" s="412"/>
      <c r="V70" s="180"/>
    </row>
    <row r="71" spans="2:22" s="175" customFormat="1" ht="141" customHeight="1" thickBot="1" x14ac:dyDescent="0.3">
      <c r="B71" s="221"/>
      <c r="C71" s="369"/>
      <c r="D71" s="373"/>
      <c r="E71" s="209" t="s">
        <v>86</v>
      </c>
      <c r="F71" s="255">
        <f>+Autodiagnóstico!H58</f>
        <v>95</v>
      </c>
      <c r="G71" s="228" t="s">
        <v>300</v>
      </c>
      <c r="H71" s="196"/>
      <c r="I71" s="263" t="s">
        <v>248</v>
      </c>
      <c r="J71" s="229"/>
      <c r="K71" s="425"/>
      <c r="L71" s="438"/>
      <c r="M71" s="408"/>
      <c r="N71" s="408"/>
      <c r="O71" s="407"/>
      <c r="P71" s="407"/>
      <c r="Q71" s="408" t="s">
        <v>319</v>
      </c>
      <c r="R71" s="408" t="s">
        <v>319</v>
      </c>
      <c r="S71" s="408"/>
      <c r="T71" s="412"/>
      <c r="U71" s="412"/>
      <c r="V71" s="180"/>
    </row>
    <row r="72" spans="2:22" s="175" customFormat="1" ht="141" customHeight="1" x14ac:dyDescent="0.25">
      <c r="B72" s="221"/>
      <c r="C72" s="367" t="s">
        <v>206</v>
      </c>
      <c r="D72" s="362" t="s">
        <v>58</v>
      </c>
      <c r="E72" s="210" t="s">
        <v>87</v>
      </c>
      <c r="F72" s="254">
        <f>+Autodiagnóstico!H59</f>
        <v>50</v>
      </c>
      <c r="G72" s="199" t="s">
        <v>235</v>
      </c>
      <c r="H72" s="200"/>
      <c r="I72" s="264" t="s">
        <v>243</v>
      </c>
      <c r="J72" s="230"/>
      <c r="K72" s="426" t="s">
        <v>382</v>
      </c>
      <c r="L72" s="437" t="s">
        <v>339</v>
      </c>
      <c r="M72" s="408"/>
      <c r="N72" s="408"/>
      <c r="O72" s="408" t="s">
        <v>319</v>
      </c>
      <c r="P72" s="408" t="s">
        <v>319</v>
      </c>
      <c r="Q72" s="408" t="s">
        <v>319</v>
      </c>
      <c r="R72" s="408" t="s">
        <v>319</v>
      </c>
      <c r="S72" s="408"/>
      <c r="T72" s="412" t="s">
        <v>334</v>
      </c>
      <c r="U72" s="412" t="s">
        <v>335</v>
      </c>
      <c r="V72" s="180"/>
    </row>
    <row r="73" spans="2:22" s="175" customFormat="1" ht="141" customHeight="1" x14ac:dyDescent="0.25">
      <c r="B73" s="221"/>
      <c r="C73" s="368"/>
      <c r="D73" s="363"/>
      <c r="E73" s="207" t="s">
        <v>59</v>
      </c>
      <c r="F73" s="249">
        <f>+Autodiagnóstico!H60</f>
        <v>90</v>
      </c>
      <c r="G73" s="182" t="s">
        <v>235</v>
      </c>
      <c r="H73" s="231"/>
      <c r="I73" s="266" t="s">
        <v>243</v>
      </c>
      <c r="J73" s="227"/>
      <c r="K73" s="427"/>
      <c r="L73" s="437" t="s">
        <v>340</v>
      </c>
      <c r="M73" s="408"/>
      <c r="N73" s="408"/>
      <c r="O73" s="408" t="s">
        <v>319</v>
      </c>
      <c r="P73" s="408" t="s">
        <v>319</v>
      </c>
      <c r="Q73" s="408" t="s">
        <v>319</v>
      </c>
      <c r="R73" s="408" t="s">
        <v>319</v>
      </c>
      <c r="S73" s="408"/>
      <c r="T73" s="412"/>
      <c r="U73" s="412"/>
      <c r="V73" s="180"/>
    </row>
    <row r="74" spans="2:22" s="175" customFormat="1" ht="141" customHeight="1" x14ac:dyDescent="0.25">
      <c r="B74" s="221"/>
      <c r="C74" s="368"/>
      <c r="D74" s="363"/>
      <c r="E74" s="207" t="s">
        <v>60</v>
      </c>
      <c r="F74" s="249">
        <f>+Autodiagnóstico!H61</f>
        <v>90</v>
      </c>
      <c r="G74" s="182" t="s">
        <v>300</v>
      </c>
      <c r="H74" s="231"/>
      <c r="I74" s="266" t="s">
        <v>249</v>
      </c>
      <c r="J74" s="227" t="s">
        <v>239</v>
      </c>
      <c r="K74" s="427"/>
      <c r="L74" s="437" t="s">
        <v>341</v>
      </c>
      <c r="M74" s="408"/>
      <c r="N74" s="408"/>
      <c r="O74" s="408" t="s">
        <v>319</v>
      </c>
      <c r="P74" s="408" t="s">
        <v>319</v>
      </c>
      <c r="Q74" s="408" t="s">
        <v>319</v>
      </c>
      <c r="R74" s="408" t="s">
        <v>319</v>
      </c>
      <c r="S74" s="408"/>
      <c r="T74" s="412"/>
      <c r="U74" s="412"/>
      <c r="V74" s="180"/>
    </row>
    <row r="75" spans="2:22" s="175" customFormat="1" ht="141" customHeight="1" x14ac:dyDescent="0.25">
      <c r="B75" s="233"/>
      <c r="C75" s="368"/>
      <c r="D75" s="363"/>
      <c r="E75" s="207" t="s">
        <v>88</v>
      </c>
      <c r="F75" s="249">
        <f>+Autodiagnóstico!H62</f>
        <v>80</v>
      </c>
      <c r="G75" s="182" t="s">
        <v>300</v>
      </c>
      <c r="H75" s="231"/>
      <c r="I75" s="266" t="s">
        <v>250</v>
      </c>
      <c r="J75" s="227"/>
      <c r="K75" s="428"/>
      <c r="L75" s="437" t="s">
        <v>342</v>
      </c>
      <c r="M75" s="408"/>
      <c r="N75" s="408"/>
      <c r="O75" s="408" t="s">
        <v>319</v>
      </c>
      <c r="P75" s="408" t="s">
        <v>319</v>
      </c>
      <c r="Q75" s="408" t="s">
        <v>319</v>
      </c>
      <c r="R75" s="408" t="s">
        <v>319</v>
      </c>
      <c r="S75" s="408"/>
      <c r="T75" s="412"/>
      <c r="U75" s="412"/>
      <c r="V75" s="180"/>
    </row>
    <row r="76" spans="2:22" s="175" customFormat="1" ht="141" customHeight="1" x14ac:dyDescent="0.25">
      <c r="B76" s="233"/>
      <c r="C76" s="368"/>
      <c r="D76" s="363"/>
      <c r="E76" s="207" t="s">
        <v>61</v>
      </c>
      <c r="F76" s="249">
        <f>+Autodiagnóstico!H63</f>
        <v>90</v>
      </c>
      <c r="G76" s="182" t="s">
        <v>300</v>
      </c>
      <c r="H76" s="231"/>
      <c r="I76" s="266" t="s">
        <v>251</v>
      </c>
      <c r="J76" s="227"/>
      <c r="K76" s="429" t="s">
        <v>383</v>
      </c>
      <c r="L76" s="438" t="s">
        <v>342</v>
      </c>
      <c r="M76" s="408"/>
      <c r="N76" s="408"/>
      <c r="O76" s="408" t="s">
        <v>319</v>
      </c>
      <c r="P76" s="408" t="s">
        <v>319</v>
      </c>
      <c r="Q76" s="408" t="s">
        <v>319</v>
      </c>
      <c r="R76" s="408" t="s">
        <v>319</v>
      </c>
      <c r="S76" s="408"/>
      <c r="T76" s="412"/>
      <c r="U76" s="412"/>
      <c r="V76" s="180"/>
    </row>
    <row r="77" spans="2:22" s="175" customFormat="1" ht="141" customHeight="1" x14ac:dyDescent="0.25">
      <c r="B77" s="233"/>
      <c r="C77" s="368"/>
      <c r="D77" s="363"/>
      <c r="E77" s="207" t="s">
        <v>89</v>
      </c>
      <c r="F77" s="249">
        <f>+Autodiagnóstico!H64</f>
        <v>90</v>
      </c>
      <c r="G77" s="182" t="s">
        <v>300</v>
      </c>
      <c r="H77" s="231"/>
      <c r="I77" s="266" t="s">
        <v>252</v>
      </c>
      <c r="J77" s="227"/>
      <c r="K77" s="429"/>
      <c r="L77" s="438"/>
      <c r="M77" s="408"/>
      <c r="N77" s="408"/>
      <c r="O77" s="408" t="s">
        <v>319</v>
      </c>
      <c r="P77" s="408" t="s">
        <v>319</v>
      </c>
      <c r="Q77" s="408" t="s">
        <v>319</v>
      </c>
      <c r="R77" s="408" t="s">
        <v>319</v>
      </c>
      <c r="S77" s="408"/>
      <c r="T77" s="412"/>
      <c r="U77" s="412"/>
      <c r="V77" s="180"/>
    </row>
    <row r="78" spans="2:22" s="175" customFormat="1" ht="141" customHeight="1" thickBot="1" x14ac:dyDescent="0.3">
      <c r="B78" s="233"/>
      <c r="C78" s="369"/>
      <c r="D78" s="373"/>
      <c r="E78" s="209" t="s">
        <v>128</v>
      </c>
      <c r="F78" s="255">
        <f>+Autodiagnóstico!H65</f>
        <v>95</v>
      </c>
      <c r="G78" s="195" t="s">
        <v>300</v>
      </c>
      <c r="H78" s="234"/>
      <c r="I78" s="267" t="s">
        <v>253</v>
      </c>
      <c r="J78" s="229"/>
      <c r="K78" s="430" t="s">
        <v>384</v>
      </c>
      <c r="L78" s="437" t="s">
        <v>385</v>
      </c>
      <c r="M78" s="408"/>
      <c r="N78" s="408"/>
      <c r="O78" s="408" t="s">
        <v>319</v>
      </c>
      <c r="P78" s="408" t="s">
        <v>319</v>
      </c>
      <c r="Q78" s="408" t="s">
        <v>319</v>
      </c>
      <c r="R78" s="408" t="s">
        <v>319</v>
      </c>
      <c r="S78" s="408"/>
      <c r="T78" s="412"/>
      <c r="U78" s="412"/>
      <c r="V78" s="180"/>
    </row>
    <row r="79" spans="2:22" s="175" customFormat="1" ht="141" customHeight="1" x14ac:dyDescent="0.25">
      <c r="B79" s="233"/>
      <c r="C79" s="368" t="s">
        <v>207</v>
      </c>
      <c r="D79" s="372" t="s">
        <v>163</v>
      </c>
      <c r="E79" s="206" t="s">
        <v>156</v>
      </c>
      <c r="F79" s="248">
        <f>+Autodiagnóstico!H66</f>
        <v>80</v>
      </c>
      <c r="G79" s="190" t="s">
        <v>300</v>
      </c>
      <c r="H79" s="235"/>
      <c r="I79" s="268" t="s">
        <v>237</v>
      </c>
      <c r="J79" s="226"/>
      <c r="K79" s="431" t="s">
        <v>355</v>
      </c>
      <c r="L79" s="437" t="s">
        <v>344</v>
      </c>
      <c r="M79" s="408"/>
      <c r="N79" s="408"/>
      <c r="O79" s="408" t="s">
        <v>319</v>
      </c>
      <c r="P79" s="408" t="s">
        <v>319</v>
      </c>
      <c r="Q79" s="408" t="s">
        <v>319</v>
      </c>
      <c r="R79" s="408" t="s">
        <v>319</v>
      </c>
      <c r="S79" s="408"/>
      <c r="T79" s="411" t="s">
        <v>366</v>
      </c>
      <c r="U79" s="411" t="s">
        <v>357</v>
      </c>
      <c r="V79" s="180"/>
    </row>
    <row r="80" spans="2:22" s="175" customFormat="1" ht="141" customHeight="1" x14ac:dyDescent="0.25">
      <c r="B80" s="233"/>
      <c r="C80" s="368"/>
      <c r="D80" s="363"/>
      <c r="E80" s="206" t="s">
        <v>147</v>
      </c>
      <c r="F80" s="249">
        <f>+Autodiagnóstico!H67</f>
        <v>50</v>
      </c>
      <c r="G80" s="182"/>
      <c r="H80" s="231"/>
      <c r="I80" s="266"/>
      <c r="J80" s="227"/>
      <c r="K80" s="432" t="s">
        <v>354</v>
      </c>
      <c r="L80" s="437" t="s">
        <v>343</v>
      </c>
      <c r="M80" s="408"/>
      <c r="N80" s="408"/>
      <c r="O80" s="408" t="s">
        <v>319</v>
      </c>
      <c r="P80" s="408" t="s">
        <v>319</v>
      </c>
      <c r="Q80" s="408" t="s">
        <v>319</v>
      </c>
      <c r="R80" s="408" t="s">
        <v>319</v>
      </c>
      <c r="S80" s="408"/>
      <c r="T80" s="411" t="s">
        <v>365</v>
      </c>
      <c r="U80" s="411" t="s">
        <v>365</v>
      </c>
      <c r="V80" s="180"/>
    </row>
    <row r="81" spans="1:22" s="175" customFormat="1" ht="141" customHeight="1" x14ac:dyDescent="0.25">
      <c r="B81" s="233"/>
      <c r="C81" s="368"/>
      <c r="D81" s="363"/>
      <c r="E81" s="207" t="s">
        <v>150</v>
      </c>
      <c r="F81" s="249">
        <f>+Autodiagnóstico!H68</f>
        <v>80</v>
      </c>
      <c r="G81" s="182" t="s">
        <v>235</v>
      </c>
      <c r="H81" s="231"/>
      <c r="I81" s="266" t="s">
        <v>243</v>
      </c>
      <c r="J81" s="227"/>
      <c r="K81" s="433" t="s">
        <v>353</v>
      </c>
      <c r="L81" s="437" t="s">
        <v>345</v>
      </c>
      <c r="M81" s="408"/>
      <c r="N81" s="408"/>
      <c r="O81" s="408" t="s">
        <v>319</v>
      </c>
      <c r="P81" s="408" t="s">
        <v>319</v>
      </c>
      <c r="Q81" s="408" t="s">
        <v>319</v>
      </c>
      <c r="R81" s="408" t="s">
        <v>319</v>
      </c>
      <c r="S81" s="408"/>
      <c r="T81" s="411" t="s">
        <v>367</v>
      </c>
      <c r="U81" s="411" t="s">
        <v>357</v>
      </c>
      <c r="V81" s="180"/>
    </row>
    <row r="82" spans="1:22" s="175" customFormat="1" ht="141" customHeight="1" x14ac:dyDescent="0.25">
      <c r="B82" s="233"/>
      <c r="C82" s="368"/>
      <c r="D82" s="363"/>
      <c r="E82" s="207" t="s">
        <v>148</v>
      </c>
      <c r="F82" s="249">
        <f>+Autodiagnóstico!H69</f>
        <v>70</v>
      </c>
      <c r="G82" s="182" t="s">
        <v>254</v>
      </c>
      <c r="H82" s="231"/>
      <c r="I82" s="266" t="s">
        <v>255</v>
      </c>
      <c r="J82" s="227" t="s">
        <v>246</v>
      </c>
      <c r="K82" s="432" t="s">
        <v>148</v>
      </c>
      <c r="L82" s="437" t="s">
        <v>351</v>
      </c>
      <c r="M82" s="408" t="s">
        <v>319</v>
      </c>
      <c r="N82" s="408" t="s">
        <v>319</v>
      </c>
      <c r="O82" s="408" t="s">
        <v>319</v>
      </c>
      <c r="P82" s="408" t="s">
        <v>319</v>
      </c>
      <c r="Q82" s="408" t="s">
        <v>319</v>
      </c>
      <c r="R82" s="408" t="s">
        <v>319</v>
      </c>
      <c r="S82" s="408"/>
      <c r="T82" s="411" t="s">
        <v>366</v>
      </c>
      <c r="U82" s="411" t="s">
        <v>357</v>
      </c>
      <c r="V82" s="180"/>
    </row>
    <row r="83" spans="1:22" s="175" customFormat="1" ht="141" customHeight="1" x14ac:dyDescent="0.25">
      <c r="B83" s="233"/>
      <c r="C83" s="368"/>
      <c r="D83" s="363"/>
      <c r="E83" s="207" t="s">
        <v>149</v>
      </c>
      <c r="F83" s="249">
        <f>+Autodiagnóstico!H70</f>
        <v>95</v>
      </c>
      <c r="G83" s="182"/>
      <c r="H83" s="232"/>
      <c r="I83" s="266"/>
      <c r="J83" s="227"/>
      <c r="K83" s="432" t="s">
        <v>149</v>
      </c>
      <c r="L83" s="437" t="s">
        <v>350</v>
      </c>
      <c r="M83" s="408"/>
      <c r="N83" s="408"/>
      <c r="O83" s="408" t="s">
        <v>319</v>
      </c>
      <c r="P83" s="408" t="s">
        <v>319</v>
      </c>
      <c r="Q83" s="408" t="s">
        <v>319</v>
      </c>
      <c r="R83" s="408" t="s">
        <v>319</v>
      </c>
      <c r="S83" s="408"/>
      <c r="T83" s="411" t="s">
        <v>297</v>
      </c>
      <c r="U83" s="411" t="s">
        <v>358</v>
      </c>
      <c r="V83" s="180"/>
    </row>
    <row r="84" spans="1:22" s="175" customFormat="1" ht="141" customHeight="1" x14ac:dyDescent="0.25">
      <c r="B84" s="233"/>
      <c r="C84" s="368"/>
      <c r="D84" s="363"/>
      <c r="E84" s="207" t="s">
        <v>90</v>
      </c>
      <c r="F84" s="249">
        <f>+Autodiagnóstico!H71</f>
        <v>80</v>
      </c>
      <c r="G84" s="182"/>
      <c r="H84" s="232"/>
      <c r="I84" s="266"/>
      <c r="J84" s="227"/>
      <c r="K84" s="432" t="s">
        <v>90</v>
      </c>
      <c r="L84" s="437" t="s">
        <v>316</v>
      </c>
      <c r="M84" s="408" t="s">
        <v>319</v>
      </c>
      <c r="N84" s="408" t="s">
        <v>319</v>
      </c>
      <c r="O84" s="408" t="s">
        <v>319</v>
      </c>
      <c r="P84" s="408" t="s">
        <v>319</v>
      </c>
      <c r="Q84" s="408" t="s">
        <v>319</v>
      </c>
      <c r="R84" s="408" t="s">
        <v>319</v>
      </c>
      <c r="S84" s="408"/>
      <c r="T84" s="411" t="s">
        <v>365</v>
      </c>
      <c r="U84" s="411" t="s">
        <v>365</v>
      </c>
      <c r="V84" s="180"/>
    </row>
    <row r="85" spans="1:22" s="175" customFormat="1" ht="141" customHeight="1" x14ac:dyDescent="0.25">
      <c r="B85" s="233"/>
      <c r="C85" s="368"/>
      <c r="D85" s="363"/>
      <c r="E85" s="207" t="s">
        <v>130</v>
      </c>
      <c r="F85" s="249">
        <f>+Autodiagnóstico!H72</f>
        <v>80</v>
      </c>
      <c r="G85" s="182"/>
      <c r="H85" s="232"/>
      <c r="I85" s="266"/>
      <c r="J85" s="227"/>
      <c r="K85" s="432" t="s">
        <v>130</v>
      </c>
      <c r="L85" s="437" t="s">
        <v>349</v>
      </c>
      <c r="M85" s="408" t="s">
        <v>319</v>
      </c>
      <c r="N85" s="408" t="s">
        <v>319</v>
      </c>
      <c r="O85" s="408" t="s">
        <v>319</v>
      </c>
      <c r="P85" s="408" t="s">
        <v>319</v>
      </c>
      <c r="Q85" s="408" t="s">
        <v>319</v>
      </c>
      <c r="R85" s="408" t="s">
        <v>319</v>
      </c>
      <c r="S85" s="408"/>
      <c r="T85" s="411" t="s">
        <v>301</v>
      </c>
      <c r="U85" s="411" t="s">
        <v>357</v>
      </c>
      <c r="V85" s="180"/>
    </row>
    <row r="86" spans="1:22" s="175" customFormat="1" ht="141" customHeight="1" x14ac:dyDescent="0.25">
      <c r="B86" s="233"/>
      <c r="C86" s="368"/>
      <c r="D86" s="363"/>
      <c r="E86" s="207" t="s">
        <v>62</v>
      </c>
      <c r="F86" s="249">
        <f>+Autodiagnóstico!H73</f>
        <v>70</v>
      </c>
      <c r="G86" s="182"/>
      <c r="H86" s="232"/>
      <c r="I86" s="266"/>
      <c r="J86" s="227"/>
      <c r="K86" s="432" t="s">
        <v>354</v>
      </c>
      <c r="L86" s="437" t="s">
        <v>348</v>
      </c>
      <c r="M86" s="408"/>
      <c r="N86" s="408"/>
      <c r="O86" s="408" t="s">
        <v>319</v>
      </c>
      <c r="P86" s="408" t="s">
        <v>319</v>
      </c>
      <c r="Q86" s="408" t="s">
        <v>319</v>
      </c>
      <c r="R86" s="408" t="s">
        <v>319</v>
      </c>
      <c r="S86" s="408"/>
      <c r="T86" s="411" t="s">
        <v>365</v>
      </c>
      <c r="U86" s="411" t="s">
        <v>365</v>
      </c>
      <c r="V86" s="180"/>
    </row>
    <row r="87" spans="1:22" s="175" customFormat="1" ht="141" customHeight="1" x14ac:dyDescent="0.25">
      <c r="B87" s="233"/>
      <c r="C87" s="368"/>
      <c r="D87" s="363"/>
      <c r="E87" s="236" t="s">
        <v>129</v>
      </c>
      <c r="F87" s="249">
        <f>+Autodiagnóstico!H74</f>
        <v>70</v>
      </c>
      <c r="G87" s="182"/>
      <c r="H87" s="232"/>
      <c r="I87" s="266"/>
      <c r="J87" s="227"/>
      <c r="K87" s="434" t="s">
        <v>386</v>
      </c>
      <c r="L87" s="437" t="s">
        <v>346</v>
      </c>
      <c r="M87" s="408"/>
      <c r="N87" s="408"/>
      <c r="O87" s="408"/>
      <c r="P87" s="408" t="s">
        <v>319</v>
      </c>
      <c r="Q87" s="408" t="s">
        <v>319</v>
      </c>
      <c r="R87" s="408" t="s">
        <v>319</v>
      </c>
      <c r="S87" s="408"/>
      <c r="T87" s="411" t="s">
        <v>364</v>
      </c>
      <c r="U87" s="411" t="s">
        <v>357</v>
      </c>
      <c r="V87" s="180"/>
    </row>
    <row r="88" spans="1:22" s="175" customFormat="1" ht="141" customHeight="1" x14ac:dyDescent="0.25">
      <c r="B88" s="233"/>
      <c r="C88" s="368"/>
      <c r="D88" s="363"/>
      <c r="E88" s="236" t="s">
        <v>132</v>
      </c>
      <c r="F88" s="249">
        <f>+Autodiagnóstico!H75</f>
        <v>80</v>
      </c>
      <c r="G88" s="211"/>
      <c r="H88" s="183"/>
      <c r="I88" s="260"/>
      <c r="J88" s="184"/>
      <c r="K88" s="435" t="s">
        <v>132</v>
      </c>
      <c r="L88" s="437" t="s">
        <v>347</v>
      </c>
      <c r="M88" s="408" t="s">
        <v>319</v>
      </c>
      <c r="N88" s="408" t="s">
        <v>319</v>
      </c>
      <c r="O88" s="408" t="s">
        <v>319</v>
      </c>
      <c r="P88" s="408" t="s">
        <v>319</v>
      </c>
      <c r="Q88" s="408" t="s">
        <v>319</v>
      </c>
      <c r="R88" s="408" t="s">
        <v>319</v>
      </c>
      <c r="S88" s="408"/>
      <c r="T88" s="411" t="s">
        <v>363</v>
      </c>
      <c r="U88" s="411" t="s">
        <v>357</v>
      </c>
      <c r="V88" s="180"/>
    </row>
    <row r="89" spans="1:22" s="175" customFormat="1" ht="141" customHeight="1" x14ac:dyDescent="0.25">
      <c r="B89" s="233"/>
      <c r="C89" s="368"/>
      <c r="D89" s="363"/>
      <c r="E89" s="236" t="s">
        <v>151</v>
      </c>
      <c r="F89" s="249">
        <f>+Autodiagnóstico!H76</f>
        <v>50</v>
      </c>
      <c r="G89" s="211"/>
      <c r="H89" s="183"/>
      <c r="I89" s="260"/>
      <c r="J89" s="184"/>
      <c r="K89" s="433" t="s">
        <v>355</v>
      </c>
      <c r="L89" s="437" t="s">
        <v>344</v>
      </c>
      <c r="M89" s="408"/>
      <c r="N89" s="408"/>
      <c r="O89" s="408"/>
      <c r="P89" s="408" t="s">
        <v>319</v>
      </c>
      <c r="Q89" s="408" t="s">
        <v>319</v>
      </c>
      <c r="R89" s="408" t="s">
        <v>319</v>
      </c>
      <c r="S89" s="408"/>
      <c r="T89" s="411" t="s">
        <v>362</v>
      </c>
      <c r="U89" s="411" t="s">
        <v>357</v>
      </c>
      <c r="V89" s="180"/>
    </row>
    <row r="90" spans="1:22" s="175" customFormat="1" ht="141" customHeight="1" x14ac:dyDescent="0.25">
      <c r="B90" s="233"/>
      <c r="C90" s="382"/>
      <c r="D90" s="363"/>
      <c r="E90" s="212" t="s">
        <v>157</v>
      </c>
      <c r="F90" s="250">
        <f>+Autodiagnóstico!H77</f>
        <v>50</v>
      </c>
      <c r="G90" s="213"/>
      <c r="H90" s="187"/>
      <c r="I90" s="261"/>
      <c r="J90" s="188"/>
      <c r="K90" s="434" t="s">
        <v>352</v>
      </c>
      <c r="L90" s="437" t="s">
        <v>346</v>
      </c>
      <c r="M90" s="408"/>
      <c r="N90" s="408"/>
      <c r="O90" s="408"/>
      <c r="P90" s="408" t="s">
        <v>319</v>
      </c>
      <c r="Q90" s="408" t="s">
        <v>319</v>
      </c>
      <c r="R90" s="408" t="s">
        <v>319</v>
      </c>
      <c r="S90" s="408"/>
      <c r="T90" s="411" t="s">
        <v>361</v>
      </c>
      <c r="U90" s="411" t="s">
        <v>357</v>
      </c>
      <c r="V90" s="180"/>
    </row>
    <row r="91" spans="1:22" s="175" customFormat="1" ht="141" customHeight="1" thickBot="1" x14ac:dyDescent="0.25">
      <c r="A91" s="180"/>
      <c r="B91" s="237"/>
      <c r="C91" s="160"/>
      <c r="D91" s="160"/>
      <c r="E91" s="238"/>
      <c r="F91" s="242"/>
      <c r="G91" s="238"/>
      <c r="H91" s="238"/>
      <c r="I91" s="242"/>
      <c r="J91" s="238"/>
      <c r="K91" s="171"/>
      <c r="L91" s="241"/>
      <c r="M91" s="242"/>
      <c r="N91" s="242"/>
      <c r="O91" s="242"/>
      <c r="P91" s="242"/>
      <c r="Q91" s="242"/>
      <c r="R91" s="242"/>
      <c r="S91" s="242"/>
      <c r="T91" s="171"/>
      <c r="U91" s="171"/>
      <c r="V91" s="239"/>
    </row>
    <row r="92" spans="1:22" x14ac:dyDescent="0.2">
      <c r="B92" s="1"/>
    </row>
    <row r="93" spans="1:22" x14ac:dyDescent="0.2">
      <c r="B93" s="1"/>
    </row>
    <row r="94" spans="1:22" x14ac:dyDescent="0.2">
      <c r="B94" s="1"/>
    </row>
    <row r="95" spans="1:22" x14ac:dyDescent="0.2">
      <c r="B95" s="1"/>
    </row>
    <row r="96" spans="1:22" x14ac:dyDescent="0.2">
      <c r="B96" s="1"/>
    </row>
    <row r="97" spans="2:6" x14ac:dyDescent="0.2">
      <c r="B97" s="1"/>
    </row>
    <row r="98" spans="2:6" ht="31.5" x14ac:dyDescent="0.2">
      <c r="B98" s="1"/>
      <c r="F98" s="247" t="s">
        <v>30</v>
      </c>
    </row>
    <row r="99" spans="2:6" x14ac:dyDescent="0.2">
      <c r="B99" s="1"/>
    </row>
  </sheetData>
  <protectedRanges>
    <protectedRange sqref="I80:J80 I82:J86 I88:J88 I87:S87 L88:S88 I89:S90 L82:S86 I81:S81 L80:S80 I23:M79 O23:S79 N28:N79 N23:N26" name="Planeacion_1"/>
  </protectedRanges>
  <mergeCells count="113">
    <mergeCell ref="C79:C90"/>
    <mergeCell ref="D79:D90"/>
    <mergeCell ref="D60:D63"/>
    <mergeCell ref="D64:D67"/>
    <mergeCell ref="D68:D71"/>
    <mergeCell ref="C72:C78"/>
    <mergeCell ref="D72:D78"/>
    <mergeCell ref="I21:I22"/>
    <mergeCell ref="C21:C22"/>
    <mergeCell ref="D21:D22"/>
    <mergeCell ref="C50:C71"/>
    <mergeCell ref="D50:D59"/>
    <mergeCell ref="H21:H22"/>
    <mergeCell ref="B23:B40"/>
    <mergeCell ref="C23:C30"/>
    <mergeCell ref="D23:D27"/>
    <mergeCell ref="D28:D30"/>
    <mergeCell ref="C31:C49"/>
    <mergeCell ref="D31:D38"/>
    <mergeCell ref="D39:D49"/>
    <mergeCell ref="J21:J22"/>
    <mergeCell ref="L21:L22"/>
    <mergeCell ref="E21:E22"/>
    <mergeCell ref="F21:F22"/>
    <mergeCell ref="G21:G22"/>
    <mergeCell ref="K21:K22"/>
    <mergeCell ref="C3:U3"/>
    <mergeCell ref="F5:G5"/>
    <mergeCell ref="C6:C19"/>
    <mergeCell ref="D6:D19"/>
    <mergeCell ref="E6:E19"/>
    <mergeCell ref="F6:G19"/>
    <mergeCell ref="H5:L5"/>
    <mergeCell ref="H6:L6"/>
    <mergeCell ref="O6:P19"/>
    <mergeCell ref="O5:P5"/>
    <mergeCell ref="M4:P4"/>
    <mergeCell ref="H7:L7"/>
    <mergeCell ref="H8:L8"/>
    <mergeCell ref="H17:L17"/>
    <mergeCell ref="H19:L19"/>
    <mergeCell ref="M5:N5"/>
    <mergeCell ref="M6:N19"/>
    <mergeCell ref="O50:O59"/>
    <mergeCell ref="P50:P59"/>
    <mergeCell ref="T50:T59"/>
    <mergeCell ref="U50:U59"/>
    <mergeCell ref="K60:K63"/>
    <mergeCell ref="L50:L59"/>
    <mergeCell ref="L60:L63"/>
    <mergeCell ref="T60:T63"/>
    <mergeCell ref="U60:U63"/>
    <mergeCell ref="O60:O63"/>
    <mergeCell ref="P60:P63"/>
    <mergeCell ref="K50:K59"/>
    <mergeCell ref="K68:K71"/>
    <mergeCell ref="L68:L71"/>
    <mergeCell ref="O68:O71"/>
    <mergeCell ref="P68:P71"/>
    <mergeCell ref="T68:T71"/>
    <mergeCell ref="K64:K67"/>
    <mergeCell ref="L64:L67"/>
    <mergeCell ref="T64:T67"/>
    <mergeCell ref="U64:U67"/>
    <mergeCell ref="O64:O67"/>
    <mergeCell ref="P64:P67"/>
    <mergeCell ref="H14:L14"/>
    <mergeCell ref="H15:L15"/>
    <mergeCell ref="H16:L16"/>
    <mergeCell ref="H9:L9"/>
    <mergeCell ref="H10:L10"/>
    <mergeCell ref="H11:L11"/>
    <mergeCell ref="H12:L12"/>
    <mergeCell ref="H13:L13"/>
    <mergeCell ref="U39:U49"/>
    <mergeCell ref="L39:L49"/>
    <mergeCell ref="M39:M49"/>
    <mergeCell ref="N39:N49"/>
    <mergeCell ref="T39:T49"/>
    <mergeCell ref="K31:K38"/>
    <mergeCell ref="L31:L38"/>
    <mergeCell ref="M31:M38"/>
    <mergeCell ref="N31:N38"/>
    <mergeCell ref="T31:T38"/>
    <mergeCell ref="U31:U38"/>
    <mergeCell ref="U21:U22"/>
    <mergeCell ref="M21:P21"/>
    <mergeCell ref="Q21:S21"/>
    <mergeCell ref="T21:T22"/>
    <mergeCell ref="T23:T27"/>
    <mergeCell ref="U23:U27"/>
    <mergeCell ref="K39:K49"/>
    <mergeCell ref="K72:K75"/>
    <mergeCell ref="H18:L18"/>
    <mergeCell ref="S31:S38"/>
    <mergeCell ref="K23:K27"/>
    <mergeCell ref="L23:L27"/>
    <mergeCell ref="M23:M27"/>
    <mergeCell ref="N23:N27"/>
    <mergeCell ref="O23:O27"/>
    <mergeCell ref="P23:P27"/>
    <mergeCell ref="Q23:Q27"/>
    <mergeCell ref="R23:R27"/>
    <mergeCell ref="S23:S27"/>
    <mergeCell ref="O31:O38"/>
    <mergeCell ref="P31:P38"/>
    <mergeCell ref="Q31:Q38"/>
    <mergeCell ref="R31:R38"/>
    <mergeCell ref="U68:U71"/>
    <mergeCell ref="T72:T78"/>
    <mergeCell ref="U72:U78"/>
    <mergeCell ref="K76:K77"/>
    <mergeCell ref="L76:L77"/>
  </mergeCells>
  <conditionalFormatting sqref="L23:M23 S23 O23:Q23">
    <cfRule type="expression" dxfId="43" priority="43" stopIfTrue="1">
      <formula>#REF!=""</formula>
    </cfRule>
    <cfRule type="expression" dxfId="42" priority="44">
      <formula>#REF!&gt;0</formula>
    </cfRule>
  </conditionalFormatting>
  <conditionalFormatting sqref="M51:N59 M61:N63 M65:N67 M69:N71 L28:S30 L39:S39 O40:S49 L50:S50 Q51:S59 L60:S60 Q61:S63 L64:S64 Q65:S67 L68:S68 M77:S77 L72:S76 Q69:S71 L78:S90 L31:O31 N23">
    <cfRule type="expression" dxfId="41" priority="41" stopIfTrue="1">
      <formula>#REF!=""</formula>
    </cfRule>
    <cfRule type="expression" dxfId="40" priority="42">
      <formula>#REF!&gt;0</formula>
    </cfRule>
  </conditionalFormatting>
  <conditionalFormatting sqref="F23:F46 F50:F88">
    <cfRule type="cellIs" dxfId="39" priority="31" operator="between">
      <formula>81</formula>
      <formula>100</formula>
    </cfRule>
    <cfRule type="cellIs" dxfId="38" priority="32" operator="between">
      <formula>61</formula>
      <formula>80</formula>
    </cfRule>
    <cfRule type="cellIs" dxfId="37" priority="33" operator="between">
      <formula>41</formula>
      <formula>60</formula>
    </cfRule>
    <cfRule type="cellIs" dxfId="36" priority="34" operator="between">
      <formula>21</formula>
      <formula>40</formula>
    </cfRule>
    <cfRule type="cellIs" dxfId="35" priority="35" operator="between">
      <formula>0.1</formula>
      <formula>20</formula>
    </cfRule>
    <cfRule type="cellIs" dxfId="34" priority="36" operator="between">
      <formula>81</formula>
      <formula>100</formula>
    </cfRule>
    <cfRule type="cellIs" dxfId="33" priority="37" operator="between">
      <formula>61</formula>
      <formula>80</formula>
    </cfRule>
    <cfRule type="cellIs" dxfId="32" priority="38" operator="between">
      <formula>41</formula>
      <formula>60</formula>
    </cfRule>
    <cfRule type="cellIs" dxfId="31" priority="39" operator="between">
      <formula>21</formula>
      <formula>40</formula>
    </cfRule>
    <cfRule type="cellIs" dxfId="30" priority="40" operator="between">
      <formula>1</formula>
      <formula>20</formula>
    </cfRule>
  </conditionalFormatting>
  <conditionalFormatting sqref="F47:F4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89:F9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R23">
    <cfRule type="expression" dxfId="9" priority="9" stopIfTrue="1">
      <formula>#REF!=""</formula>
    </cfRule>
    <cfRule type="expression" dxfId="8" priority="10">
      <formula>#REF!&gt;0</formula>
    </cfRule>
  </conditionalFormatting>
  <conditionalFormatting sqref="P31">
    <cfRule type="expression" dxfId="7" priority="7" stopIfTrue="1">
      <formula>#REF!=""</formula>
    </cfRule>
    <cfRule type="expression" dxfId="6" priority="8">
      <formula>#REF!&gt;0</formula>
    </cfRule>
  </conditionalFormatting>
  <conditionalFormatting sqref="Q31">
    <cfRule type="expression" dxfId="5" priority="5" stopIfTrue="1">
      <formula>#REF!=""</formula>
    </cfRule>
    <cfRule type="expression" dxfId="4" priority="6">
      <formula>#REF!&gt;0</formula>
    </cfRule>
  </conditionalFormatting>
  <conditionalFormatting sqref="R31">
    <cfRule type="expression" dxfId="3" priority="3" stopIfTrue="1">
      <formula>#REF!=""</formula>
    </cfRule>
    <cfRule type="expression" dxfId="2" priority="4">
      <formula>#REF!&gt;0</formula>
    </cfRule>
  </conditionalFormatting>
  <conditionalFormatting sqref="S31">
    <cfRule type="expression" dxfId="1" priority="1" stopIfTrue="1">
      <formula>#REF!=""</formula>
    </cfRule>
    <cfRule type="expression" dxfId="0" priority="2">
      <formula>#REF!&gt;0</formula>
    </cfRule>
  </conditionalFormatting>
  <dataValidations count="2">
    <dataValidation type="list" allowBlank="1" showInputMessage="1" showErrorMessage="1" sqref="O6:O19" xr:uid="{00000000-0002-0000-0500-000000000000}">
      <formula1>Hasta</formula1>
    </dataValidation>
    <dataValidation type="list" allowBlank="1" showInputMessage="1" showErrorMessage="1" sqref="M6:M19" xr:uid="{00000000-0002-0000-0500-000001000000}">
      <formula1>Desde</formula1>
    </dataValidation>
  </dataValidations>
  <pageMargins left="0.7" right="0.7" top="0.75" bottom="0.75" header="0.3" footer="0.3"/>
  <pageSetup scale="19" orientation="portrait" horizontalDpi="4294967294" verticalDpi="300" r:id="rId1"/>
  <rowBreaks count="6" manualBreakCount="6">
    <brk id="20" max="16383" man="1"/>
    <brk id="27" max="16383" man="1"/>
    <brk id="38" max="16383" man="1"/>
    <brk id="49" max="16383" man="1"/>
    <brk id="59" max="16383" man="1"/>
    <brk id="71" max="21"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93</v>
      </c>
      <c r="B1" t="s">
        <v>94</v>
      </c>
    </row>
    <row r="2" spans="1:2" x14ac:dyDescent="0.25">
      <c r="A2" t="s">
        <v>92</v>
      </c>
      <c r="B2" t="s">
        <v>107</v>
      </c>
    </row>
    <row r="3" spans="1:2" x14ac:dyDescent="0.25">
      <c r="A3" t="s">
        <v>95</v>
      </c>
      <c r="B3" t="s">
        <v>108</v>
      </c>
    </row>
    <row r="4" spans="1:2" x14ac:dyDescent="0.25">
      <c r="A4" t="s">
        <v>96</v>
      </c>
      <c r="B4" t="s">
        <v>109</v>
      </c>
    </row>
    <row r="5" spans="1:2" x14ac:dyDescent="0.25">
      <c r="A5" t="s">
        <v>97</v>
      </c>
      <c r="B5" t="s">
        <v>110</v>
      </c>
    </row>
    <row r="6" spans="1:2" x14ac:dyDescent="0.25">
      <c r="A6" t="s">
        <v>98</v>
      </c>
      <c r="B6" t="s">
        <v>111</v>
      </c>
    </row>
    <row r="7" spans="1:2" x14ac:dyDescent="0.25">
      <c r="A7" t="s">
        <v>99</v>
      </c>
      <c r="B7" t="s">
        <v>112</v>
      </c>
    </row>
    <row r="8" spans="1:2" x14ac:dyDescent="0.25">
      <c r="A8" t="s">
        <v>100</v>
      </c>
      <c r="B8" t="s">
        <v>113</v>
      </c>
    </row>
    <row r="9" spans="1:2" x14ac:dyDescent="0.25">
      <c r="A9" t="s">
        <v>101</v>
      </c>
      <c r="B9" t="s">
        <v>114</v>
      </c>
    </row>
    <row r="10" spans="1:2" x14ac:dyDescent="0.25">
      <c r="A10" t="s">
        <v>102</v>
      </c>
      <c r="B10" t="s">
        <v>115</v>
      </c>
    </row>
    <row r="11" spans="1:2" x14ac:dyDescent="0.25">
      <c r="A11" t="s">
        <v>103</v>
      </c>
      <c r="B11" t="s">
        <v>116</v>
      </c>
    </row>
    <row r="12" spans="1:2" x14ac:dyDescent="0.25">
      <c r="A12" t="s">
        <v>104</v>
      </c>
      <c r="B12" t="s">
        <v>117</v>
      </c>
    </row>
    <row r="13" spans="1:2" x14ac:dyDescent="0.25">
      <c r="A13" t="s">
        <v>105</v>
      </c>
      <c r="B13" t="s">
        <v>118</v>
      </c>
    </row>
    <row r="14" spans="1:2" x14ac:dyDescent="0.25">
      <c r="A14" t="s">
        <v>106</v>
      </c>
      <c r="B14"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A927DF8E70374A84C563BFC4503D83" ma:contentTypeVersion="5" ma:contentTypeDescription="Crear nuevo documento." ma:contentTypeScope="" ma:versionID="dba1d693eb62377aea65d8747f64a912">
  <xsd:schema xmlns:xsd="http://www.w3.org/2001/XMLSchema" xmlns:xs="http://www.w3.org/2001/XMLSchema" xmlns:p="http://schemas.microsoft.com/office/2006/metadata/properties" xmlns:ns2="b552fb76-1353-4a28-a7fb-fab75e50fb11" targetNamespace="http://schemas.microsoft.com/office/2006/metadata/properties" ma:root="true" ma:fieldsID="61b4df05bc04a1c291b90e80c12a776b" ns2:_="">
    <xsd:import namespace="b552fb76-1353-4a28-a7fb-fab75e50fb11"/>
    <xsd:element name="properties">
      <xsd:complexType>
        <xsd:sequence>
          <xsd:element name="documentManagement">
            <xsd:complexType>
              <xsd:all>
                <xsd:element ref="ns2:Descripci_x00f3_n" minOccurs="0"/>
                <xsd:element ref="ns2:Tipo_x0020_document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2fb76-1353-4a28-a7fb-fab75e50fb11"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ocumento" ma:index="9" nillable="true" ma:displayName="Tipo documento" ma:default="Preguntas" ma:format="Dropdown" ma:internalName="Tipo_x0020_documento">
      <xsd:simpleType>
        <xsd:restriction base="dms:Choice">
          <xsd:enumeration value="Preguntas"/>
          <xsd:enumeration value="Cronograma"/>
          <xsd:enumeration value="Audiencia"/>
          <xsd:enumeration value="Rendición cuentas"/>
          <xsd:enumeration value="Cuadro de inversiones"/>
          <xsd:enumeration value="Informe"/>
          <xsd:enumeration value="Listados"/>
          <xsd:enumeration value="Resultados"/>
          <xsd:enumeration value="estrategia-PA"/>
        </xsd:restriction>
      </xsd:simpleType>
    </xsd:element>
    <xsd:element name="Formato" ma:index="10" nillable="true" ma:displayName="Formato" ma:default="/Style%20Library/Images/jpg.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22" ma:description=""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b552fb76-1353-4a28-a7fb-fab75e50fb11">/Style%20Library/Images/pdf.svg</Formato>
    <Descripci_x00f3_n xmlns="b552fb76-1353-4a28-a7fb-fab75e50fb11" xsi:nil="true"/>
    <Filtro xmlns="b552fb76-1353-4a28-a7fb-fab75e50fb11" xsi:nil="true"/>
    <Vigencia xmlns="b552fb76-1353-4a28-a7fb-fab75e50fb11">2020</Vigencia>
    <Tipo_x0020_documento xmlns="b552fb76-1353-4a28-a7fb-fab75e50fb11">estrategia-PA</Tipo_x0020_documento>
  </documentManagement>
</p:properties>
</file>

<file path=customXml/itemProps1.xml><?xml version="1.0" encoding="utf-8"?>
<ds:datastoreItem xmlns:ds="http://schemas.openxmlformats.org/officeDocument/2006/customXml" ds:itemID="{7C8ECA40-99FD-43E9-B02A-C5B27AEE8BCF}"/>
</file>

<file path=customXml/itemProps2.xml><?xml version="1.0" encoding="utf-8"?>
<ds:datastoreItem xmlns:ds="http://schemas.openxmlformats.org/officeDocument/2006/customXml" ds:itemID="{C805DE07-6DF2-4B44-9AE2-633E5FFC2622}">
  <ds:schemaRefs>
    <ds:schemaRef ds:uri="http://schemas.microsoft.com/sharepoint/v3/contenttype/forms"/>
  </ds:schemaRefs>
</ds:datastoreItem>
</file>

<file path=customXml/itemProps3.xml><?xml version="1.0" encoding="utf-8"?>
<ds:datastoreItem xmlns:ds="http://schemas.openxmlformats.org/officeDocument/2006/customXml" ds:itemID="{EC856185-B5EA-4870-B224-BCBD9ABF91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Inicio</vt:lpstr>
      <vt:lpstr>Instrucciones</vt:lpstr>
      <vt:lpstr>Autodiagnóstico</vt:lpstr>
      <vt:lpstr>Gráficas </vt:lpstr>
      <vt:lpstr>Clasificación Niveles</vt:lpstr>
      <vt:lpstr>Plan de Implementación</vt:lpstr>
      <vt:lpstr>Listas</vt:lpstr>
      <vt:lpstr>'Plan de Implementación'!Área_de_impresión</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y autodiagnóstico Plan de Rendición de Cuentas</dc:title>
  <dc:creator>Lorena López</dc:creator>
  <cp:lastModifiedBy>VILLALOBOS SAAVEDRA</cp:lastModifiedBy>
  <cp:lastPrinted>2020-05-03T17:05:52Z</cp:lastPrinted>
  <dcterms:created xsi:type="dcterms:W3CDTF">2016-12-25T14:51:07Z</dcterms:created>
  <dcterms:modified xsi:type="dcterms:W3CDTF">2020-11-03T17:35:41Z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0x010100C8A927DF8E70374A84C563BFC4503D83</vt:lpwstr>
  </property>
</Properties>
</file>