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rawings/drawing4.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328"/>
  <workbookPr codeName="ThisWorkbook" autoCompressPictures="0" defaultThemeVersion="124226"/>
  <mc:AlternateContent xmlns:mc="http://schemas.openxmlformats.org/markup-compatibility/2006">
    <mc:Choice Requires="x15">
      <x15ac:absPath xmlns:x15ac="http://schemas.microsoft.com/office/spreadsheetml/2010/11/ac" url="C:\Users\VILLALOBOS SAAVEDRA\Desktop\"/>
    </mc:Choice>
  </mc:AlternateContent>
  <xr:revisionPtr revIDLastSave="0" documentId="13_ncr:1_{E653204C-4A8D-421F-BD6E-D78D76278FB3}" xr6:coauthVersionLast="45" xr6:coauthVersionMax="45" xr10:uidLastSave="{00000000-0000-0000-0000-000000000000}"/>
  <bookViews>
    <workbookView xWindow="-120" yWindow="-120" windowWidth="20730" windowHeight="11160" tabRatio="758" activeTab="5" xr2:uid="{00000000-000D-0000-FFFF-FFFF00000000}"/>
  </bookViews>
  <sheets>
    <sheet name="Inicio" sheetId="16" r:id="rId1"/>
    <sheet name="Instrucciones" sheetId="21" r:id="rId2"/>
    <sheet name="Autodiagnóstico" sheetId="25" r:id="rId3"/>
    <sheet name="Gráficas " sheetId="20" r:id="rId4"/>
    <sheet name="Clasificación Niveles" sheetId="26" r:id="rId5"/>
    <sheet name="Plan de Implementación" sheetId="8" r:id="rId6"/>
    <sheet name="Listas" sheetId="24" state="hidden" r:id="rId7"/>
  </sheets>
  <externalReferences>
    <externalReference r:id="rId8"/>
    <externalReference r:id="rId9"/>
    <externalReference r:id="rId10"/>
    <externalReference r:id="rId11"/>
  </externalReferences>
  <definedNames>
    <definedName name="Acciones_Categoría_3" localSheetId="1">'[1]Ponderaciones y parámetros'!$K$6:$N$6</definedName>
    <definedName name="Acciones_Categoría_3">'[2]Ponderaciones y parámetros'!$K$6:$N$6</definedName>
    <definedName name="_xlnm.Print_Area" localSheetId="5">'Plan de Implementación'!$A$1:$V$90</definedName>
    <definedName name="Desde">Listas!$A$2:$A$14</definedName>
    <definedName name="Hasta">Listas!$B$2:$B$14</definedName>
    <definedName name="Nombre" localSheetId="1">'[3]Tipología entidad'!$A$2:$A$1048576</definedName>
    <definedName name="Nombre">#REF!</definedName>
    <definedName name="Simulador" localSheetId="1">[1]Listas!$B$2:$B$4</definedName>
    <definedName name="Simulador">[2]Listas!$B$2:$B$4</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77" i="25" l="1"/>
  <c r="J76" i="25"/>
  <c r="J75" i="25"/>
  <c r="J74" i="25"/>
  <c r="J73" i="25"/>
  <c r="J72" i="25"/>
  <c r="J71" i="25"/>
  <c r="J70" i="25"/>
  <c r="J69" i="25"/>
  <c r="J68" i="25"/>
  <c r="J67" i="25"/>
  <c r="J66" i="25"/>
  <c r="J65" i="25"/>
  <c r="J64" i="25"/>
  <c r="J63" i="25"/>
  <c r="J62" i="25"/>
  <c r="J61" i="25"/>
  <c r="J60" i="25"/>
  <c r="J59" i="25"/>
  <c r="J58" i="25"/>
  <c r="J57" i="25"/>
  <c r="J56" i="25"/>
  <c r="J55" i="25"/>
  <c r="J54" i="25"/>
  <c r="J53" i="25"/>
  <c r="J52" i="25"/>
  <c r="J51" i="25"/>
  <c r="J50" i="25"/>
  <c r="J49" i="25"/>
  <c r="J48" i="25"/>
  <c r="J47" i="25"/>
  <c r="J46" i="25"/>
  <c r="J45" i="25"/>
  <c r="J44" i="25"/>
  <c r="J43" i="25"/>
  <c r="J42" i="25"/>
  <c r="J41" i="25"/>
  <c r="J40" i="25"/>
  <c r="J39" i="25"/>
  <c r="J38" i="25"/>
  <c r="J37" i="25"/>
  <c r="J36" i="25"/>
  <c r="J35" i="25"/>
  <c r="J34" i="25"/>
  <c r="J33" i="25"/>
  <c r="J32" i="25"/>
  <c r="J31" i="25"/>
  <c r="J30" i="25"/>
  <c r="J29" i="25"/>
  <c r="J28" i="25"/>
  <c r="J27" i="25"/>
  <c r="J26" i="25"/>
  <c r="J25" i="25"/>
  <c r="J24" i="25"/>
  <c r="J23" i="25"/>
  <c r="J22" i="25"/>
  <c r="J21" i="25"/>
  <c r="J20" i="25"/>
  <c r="J19" i="25"/>
  <c r="J18" i="25"/>
  <c r="J17" i="25"/>
  <c r="J16" i="25"/>
  <c r="J15" i="25"/>
  <c r="J14" i="25"/>
  <c r="J13" i="25"/>
  <c r="J12" i="25"/>
  <c r="J11" i="25"/>
  <c r="J10" i="25"/>
  <c r="F90" i="8" l="1"/>
  <c r="F89" i="8"/>
  <c r="F88" i="8"/>
  <c r="F87" i="8"/>
  <c r="F86" i="8"/>
  <c r="F85" i="8"/>
  <c r="F84" i="8"/>
  <c r="F83" i="8"/>
  <c r="F82" i="8"/>
  <c r="F81" i="8"/>
  <c r="F80" i="8"/>
  <c r="F79" i="8"/>
  <c r="F78" i="8"/>
  <c r="F77" i="8"/>
  <c r="F76" i="8"/>
  <c r="F75" i="8"/>
  <c r="F74" i="8"/>
  <c r="F73" i="8"/>
  <c r="F72" i="8"/>
  <c r="F71" i="8"/>
  <c r="F70" i="8"/>
  <c r="F69" i="8"/>
  <c r="F68" i="8"/>
  <c r="F67" i="8"/>
  <c r="F66" i="8"/>
  <c r="F65" i="8"/>
  <c r="F64" i="8"/>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C6" i="26" l="1"/>
  <c r="G6" i="25" l="1"/>
  <c r="D6" i="26" s="1"/>
  <c r="D7" i="26" s="1"/>
  <c r="D10" i="25"/>
  <c r="F10" i="25"/>
  <c r="L60" i="20" l="1"/>
  <c r="F59" i="25"/>
  <c r="K136" i="20" s="1"/>
  <c r="F66" i="25"/>
  <c r="L162" i="20" s="1"/>
  <c r="J162" i="20"/>
  <c r="I136" i="20"/>
  <c r="F55" i="25"/>
  <c r="K115" i="20" s="1"/>
  <c r="F51" i="25"/>
  <c r="K114" i="20" s="1"/>
  <c r="F47" i="25"/>
  <c r="K113" i="20" s="1"/>
  <c r="F37" i="25"/>
  <c r="K112" i="20" s="1"/>
  <c r="I115" i="20"/>
  <c r="I114" i="20"/>
  <c r="I113" i="20"/>
  <c r="I112" i="20"/>
  <c r="J156" i="20"/>
  <c r="J132" i="20"/>
  <c r="J107" i="20"/>
  <c r="F26" i="25"/>
  <c r="L86" i="20" s="1"/>
  <c r="F18" i="25"/>
  <c r="L85" i="20" s="1"/>
  <c r="F15" i="25"/>
  <c r="L61" i="20" s="1"/>
  <c r="J61" i="20"/>
  <c r="J60" i="20"/>
  <c r="J81" i="20"/>
  <c r="D66" i="25"/>
  <c r="L39" i="20" s="1"/>
  <c r="D59" i="25"/>
  <c r="L38" i="20" s="1"/>
  <c r="D37" i="25"/>
  <c r="L37" i="20" s="1"/>
  <c r="D18" i="25"/>
  <c r="L36" i="20" s="1"/>
  <c r="J39" i="20"/>
  <c r="J38" i="20"/>
  <c r="J37" i="20"/>
  <c r="J36" i="20"/>
  <c r="I56" i="20"/>
  <c r="J35" i="20"/>
  <c r="K12" i="20"/>
  <c r="L35"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tc={0536656E-0E62-4323-AD4F-B83CB48A4FE2}</author>
  </authors>
  <commentList>
    <comment ref="H8" authorId="0" shapeId="0" xr:uid="{0536656E-0E62-4323-AD4F-B83CB48A4FE2}">
      <text>
        <t>[Comentario encadenado]
Su versión de Excel le permite leer este comentario encadenado; sin embargo, las ediciones que se apliquen se quitarán si el archivo se abre en una versión más reciente de Excel. Más información: https://go.microsoft.com/fwlink/?linkid=870924
Comentario:
    Promedio de la caficacion dada por el Dr Paris, DI, GAC y la OAP</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Lorena López</author>
    <author>Elsa Yanuba Quiñones</author>
  </authors>
  <commentList>
    <comment ref="C5" authorId="0" shapeId="0" xr:uid="{00000000-0006-0000-0500-00000100000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H5" authorId="0" shapeId="0" xr:uid="{00000000-0006-0000-0500-000002000000}">
      <text>
        <r>
          <rPr>
            <b/>
            <sz val="9"/>
            <color indexed="81"/>
            <rFont val="Tahoma"/>
            <family val="2"/>
          </rPr>
          <t>Desglosar el objetivo general en objetivos específicos</t>
        </r>
        <r>
          <rPr>
            <sz val="9"/>
            <color indexed="81"/>
            <rFont val="Tahoma"/>
            <family val="2"/>
          </rPr>
          <t xml:space="preserve">
</t>
        </r>
      </text>
    </comment>
    <comment ref="M5" authorId="0" shapeId="0" xr:uid="{00000000-0006-0000-0500-000003000000}">
      <text>
        <r>
          <rPr>
            <b/>
            <sz val="9"/>
            <color indexed="81"/>
            <rFont val="Tahoma"/>
            <family val="2"/>
          </rPr>
          <t>Período de vigencia</t>
        </r>
      </text>
    </comment>
    <comment ref="U21" authorId="1" shapeId="0" xr:uid="{00000000-0006-0000-0500-000004000000}">
      <text>
        <r>
          <rPr>
            <sz val="9"/>
            <color indexed="81"/>
            <rFont val="Tahoma"/>
            <family val="2"/>
          </rPr>
          <t>Los indicadores se formulan para medir el avance de las categorías</t>
        </r>
      </text>
    </comment>
  </commentList>
</comments>
</file>

<file path=xl/sharedStrings.xml><?xml version="1.0" encoding="utf-8"?>
<sst xmlns="http://schemas.openxmlformats.org/spreadsheetml/2006/main" count="850" uniqueCount="434">
  <si>
    <t>GUÍAS Y NORMAS TÉCNICAS</t>
  </si>
  <si>
    <t>BUENAS PRÁCTICAS E INNOVACIÓN</t>
  </si>
  <si>
    <t>MARCO JURÍDICO</t>
  </si>
  <si>
    <t>Puntaje actual</t>
  </si>
  <si>
    <t>ACTIVIDADES DE GESTIÓN</t>
  </si>
  <si>
    <t/>
  </si>
  <si>
    <t>ENTIDAD</t>
  </si>
  <si>
    <t>INSTRUCCIONES DE DILIGENCIAMIENTO</t>
  </si>
  <si>
    <t>Variable</t>
  </si>
  <si>
    <t>Rangos</t>
  </si>
  <si>
    <t>PUNTAJE 
(0 - 100)</t>
  </si>
  <si>
    <t>Calificación</t>
  </si>
  <si>
    <t>Niveles</t>
  </si>
  <si>
    <t>-</t>
  </si>
  <si>
    <t>Puntaje</t>
  </si>
  <si>
    <t>Nivel</t>
  </si>
  <si>
    <t>Color</t>
  </si>
  <si>
    <t>0 - 20</t>
  </si>
  <si>
    <t>21 - 40</t>
  </si>
  <si>
    <t>41 - 60</t>
  </si>
  <si>
    <t>61- 80</t>
  </si>
  <si>
    <t>81- 100</t>
  </si>
  <si>
    <t xml:space="preserve">CALIFICACIÓN </t>
  </si>
  <si>
    <t>CALIFICACIÓN TOTAL</t>
  </si>
  <si>
    <t>Acciones</t>
  </si>
  <si>
    <t>CATEGORÍA</t>
  </si>
  <si>
    <t>Para la calificación, se estableció una escala de 5 niveles así:</t>
  </si>
  <si>
    <t>Está compuesto por las siguientes columnas:</t>
  </si>
  <si>
    <t xml:space="preserve">Cuando finalice de calificar las actividades de gestión, podrá ver de manera gráfica los principales resultados, haciendo click en el botón GRÁFICAS, o regresar al menú principal. </t>
  </si>
  <si>
    <t>Gráficas:</t>
  </si>
  <si>
    <t>INICIO</t>
  </si>
  <si>
    <t>GRÁFICAS</t>
  </si>
  <si>
    <t>3. Calificación por categorías:</t>
  </si>
  <si>
    <t xml:space="preserve">AUTODIAGNÓSTICO DE GESTIÓN </t>
  </si>
  <si>
    <t>Categorías</t>
  </si>
  <si>
    <t>Guías normas y técnicas</t>
  </si>
  <si>
    <t>Buenas prácticas e innovación</t>
  </si>
  <si>
    <t xml:space="preserve">Aunque el cuadro puede ser diligenciado en su totalidad, se recomienda iniciar y darle prioridad a aquellas actividades que obtuvieron menores puntajes y que se encuentran en color rojo, naranja y amarillo. </t>
  </si>
  <si>
    <t>1. Calificación total:</t>
  </si>
  <si>
    <r>
      <rPr>
        <b/>
        <sz val="11"/>
        <color theme="1"/>
        <rFont val="Arial"/>
        <family val="2"/>
      </rPr>
      <t xml:space="preserve">Categoría: </t>
    </r>
    <r>
      <rPr>
        <sz val="11"/>
        <color theme="1"/>
        <rFont val="Arial"/>
        <family val="2"/>
      </rPr>
      <t>corresponde a las acciones que la entidad debe contemplar para el avance de la respectiva política.</t>
    </r>
  </si>
  <si>
    <r>
      <t xml:space="preserve">Observaciones: </t>
    </r>
    <r>
      <rPr>
        <sz val="11"/>
        <color theme="1"/>
        <rFont val="Arial"/>
        <family val="2"/>
      </rPr>
      <t>en este espacio, podrá hacer las anotaciones o comentarios que considere pertinentes</t>
    </r>
  </si>
  <si>
    <t>OTRO</t>
  </si>
  <si>
    <t>Identificar y documentar las debilidades y fortalezas de la entidad para promover la participación  en la implementación de los ejercicios de rendición de cuentas con base en fuentes externas. (FURAG_INT_EDI)</t>
  </si>
  <si>
    <t>Identificar espacios de articulación y cooperación para la rendición de cuentas</t>
  </si>
  <si>
    <t>Coordinar con entidades del sector administrativo, corresponsables en políticas y proyectos y del nivel territorial los mecanismos, temas y espacios para realizar acciones de rendición de cuentas en forma cooperada.</t>
  </si>
  <si>
    <t>Construir la estrategia de rendición de cuentas
 Paso 1. 
Identificación de los espacios de diálogo en los que la entidad rendirá cuentas</t>
  </si>
  <si>
    <t>Identificar los espacios y mecanismos de las actividades permanentes institucionales que pueden utilizarse como ejercicios de diálogo para la rendición de cuentas tales como: mesas de trabajo, foros, reuniones, etc.</t>
  </si>
  <si>
    <t xml:space="preserve">Verificar si todos los grupos de valor  están contemplados en al menos una  de las  actividades e instancias ya identificadas. En caso de que no estén contemplados todos los grupos de valor, determine otras actividades en las cuales pueda involucrarlos. </t>
  </si>
  <si>
    <t>Construir la estrategia de rendición de cuentas 
 Paso 2. 
Definir la estrategia para implementar el ejercicio de rendición de cuentas</t>
  </si>
  <si>
    <t>Acordar con los grupos de valor, especialmente con organizaciones sociales y grupos de interés ciudadano los periodos y metodologías para realizar los espacios de diálogo sobre temas específicos.</t>
  </si>
  <si>
    <t>Establecer los canales y mecanismos virtuales que complementarán las acciones de diálogo definidas para temas específicos y para los temas generales.</t>
  </si>
  <si>
    <t>Definir los roles y responsabilidades de las diferentes áreas de la entidad, en materia de rendición de cuentas</t>
  </si>
  <si>
    <t>Estandarizar   formatos  internos de reporte de  las actividades de rendición de cuentas que se realizarán en toda la entidad que como mínimo contenga: Actividades realizadas, grupos de valor involucrados, aportes, resultados, observaciones, propuestas y recomendaciones ciudadanas.</t>
  </si>
  <si>
    <t xml:space="preserve">Generación y análisis de la información para el diálogo en la rendición de cuentas en lenguaje claro </t>
  </si>
  <si>
    <t>Preparar la información con base en los temas de interés priorizados por la ciudadana y grupos de valor en la consulta realizada.</t>
  </si>
  <si>
    <t>Preparar la información sobre la gestión  ((Informes de Gestión, Metas e Indicadores de Gestión, Informes de los entes de Control que vigilan a la entidad) de los programas, proyectos y servicios implementados, verificando la calidad de la misma.</t>
  </si>
  <si>
    <t xml:space="preserve">Publicación de la información 
 a través de los diferentes canales de comunicación </t>
  </si>
  <si>
    <t>Convocar a los ciudadanos y grupos de interés para participar en los espacios de diálogo para la rendición de cuentas</t>
  </si>
  <si>
    <t>Realizar espacios de diálogo  de rendición de cuentas</t>
  </si>
  <si>
    <t>Asegurar el suministro y acceso de información de forma previa  a los ciudadanos y grupos de valor  convocados, con relación a los temas a tratar en los ejercicios de rendición de cuentas definidos.</t>
  </si>
  <si>
    <t>Implementar los canales y mecanismos virtuales que complementarán las acciones de diálogo definidas para la rendición de cuentas sobre temas específicos y para los temas generales.</t>
  </si>
  <si>
    <t>Realizar los eventos de diálogo para la rendición de cuentas sobre temas específicos y generales definidos, garantizando la intervención de la ciudadanía y grupos de valor convocados con su evaluación de la gestión y resultados.</t>
  </si>
  <si>
    <t>Analizar las recomendaciones derivadas de cada espacio de diálogo y establecer correctivos que optimicen la gestión y faciliten el cumplimiento de las metas del plan  institucional.</t>
  </si>
  <si>
    <t>Categorías del Componente 1:</t>
  </si>
  <si>
    <t>Categorías del componente 2</t>
  </si>
  <si>
    <t>A continuación, se explica en detalle como se debe diligenciar.</t>
  </si>
  <si>
    <t>Autodiagnóstico:</t>
  </si>
  <si>
    <t>Los resultados finales solo reflejarán el resultado de los puntajes diligenciados. Si alguna casilla se deja en blanco, no contará para los resultados</t>
  </si>
  <si>
    <t>ES MUY IMPORTANTE que los puntajes ingresados sean lo más objetivos posible, y que exista un soporte para cada uno de ellos. El propósito principal es identificar oportunidades de mejora, para lo cual es fundamental ser objetivos en los puntajes ingresados.</t>
  </si>
  <si>
    <t>En esta hoja se podrán visualizar de una manera más clara y sencilla los resultados obtenidos.  Estas se generarán automáticamente una vez sea diligenciado el autodiagnóstico.</t>
  </si>
  <si>
    <t>En la segunda gráfica se presentan las calificaciones obtenidas por cada uno de los componentes que integran la política.  Igualmente se comparan con los 5 niveles establecidos.</t>
  </si>
  <si>
    <t>Y por último, se muestra la calificación por categorías. Dado que el número de categorías es muy grande, se dividieron en varias gráficas.</t>
  </si>
  <si>
    <t>Normatividad</t>
  </si>
  <si>
    <t>Otros</t>
  </si>
  <si>
    <t>AUTODIAGNÓSTICO</t>
  </si>
  <si>
    <r>
      <rPr>
        <b/>
        <sz val="11"/>
        <color theme="1"/>
        <rFont val="Arial"/>
        <family val="2"/>
      </rPr>
      <t>Puntaje:</t>
    </r>
    <r>
      <rPr>
        <sz val="11"/>
        <color theme="1"/>
        <rFont val="Arial"/>
        <family val="2"/>
      </rPr>
      <t xml:space="preserve"> es la casilla donde la entidad se autocalificará de acuerdo con las actividades descritas, en una escala de 0 a 100</t>
    </r>
  </si>
  <si>
    <t>Identificar y documentar las debilidades y fortalezas de la entidad para promover la participación  en la implementación de los ejercicios de rendición de cuentas con base en  la evaluación de la oficina de planeación y/o Control Interno.</t>
  </si>
  <si>
    <t>Diagnosticar si los espacios de diálogo y  los canales de publicación y divulgación de información que empleó la entidad para ejecutar las actividades de rendición de cuentas, responde a las características de los ciudadanos, usuarios y grupos de interés</t>
  </si>
  <si>
    <t>Asociar las metas y actividades formuladas en la planeación institucional de la vigencia  con los derechos que se están garantizando a través de la gestión institucional.</t>
  </si>
  <si>
    <t>Definir los espacios exitosos de rendición de cuentas de la vigencia anterior  que adelantará la entidad.</t>
  </si>
  <si>
    <t xml:space="preserve">Establecer el  cronograma de ejecución de las actividades de diálogo de los ejercicios de rendición de cuentas, diferenciando si son espacios de diálogo  sobre la gestión general de la entidad o sobre los temas priorizados de acuerdo a la clasificación realizada previamente. </t>
  </si>
  <si>
    <t>Definir el proceso de actualización de los canales de publicación y divulgación a través de los cuales la entidad dispondrá la información necesaria para el ejercicio de rendición de cuentas.</t>
  </si>
  <si>
    <t xml:space="preserve">Actualizar los canales de comunicación diferentes a la página web, con la información preparada por la entidad, atendiendo a lo estipulado en el cronograma elaborado anteriormente. </t>
  </si>
  <si>
    <t>Realizar difusión masiva de los informes de rendición de cuentas, en espacios tales como: medios impresos; emisoras locales o nacionales o espacios televisivos mediante alianzas y cooperación con organismos públicos, regionales e internacionales o particulares.</t>
  </si>
  <si>
    <t>Socializar con los ciudadanos y grupos de interés identificados la estrategia de rendición de cuentas</t>
  </si>
  <si>
    <t xml:space="preserve">Convocar a través de medios tradicionales (Radio, televisión, prensa, carteleras, perifoneo, entre otros) a los ciudadanos y grupos de interés, de acuerdo a los espacios de rendición de cuentas definidos. </t>
  </si>
  <si>
    <t xml:space="preserve">Convocar a través de medios electrónicos (Facebook, Twitter, Instagram, whatsapp, entre otros) a los ciudadanos y grupos de interés, de acuerdo a los espacios de rendición de cuentas definidos. </t>
  </si>
  <si>
    <t>Efectuar la publicidad sobre la metodología de participación en los espacios de rendición de cuentas definidos</t>
  </si>
  <si>
    <t>Diseñar la metodología de diálogo para cada evento de rendición de cuentas que garantice la intervención de ciudadanos y grupos de interés con su evaluación y propuestas a las mejoras de la gestión.</t>
  </si>
  <si>
    <t>Analizar las evaluaciones, recomendaciones u objeciones recibidas en el espacio de diálogo para la rendición de cuentas,</t>
  </si>
  <si>
    <t>Analizar las recomendaciones realizadas por los órganos de control frente a los informes de rendición de cuentas y establecer correctivos que optimicen la gestión y faciliten el cumplimiento de las metas del plan  institucional.</t>
  </si>
  <si>
    <t>Hasta 2030</t>
  </si>
  <si>
    <t>Desde 2018</t>
  </si>
  <si>
    <t>Desde</t>
  </si>
  <si>
    <t>Hasta</t>
  </si>
  <si>
    <t>Desde 2019</t>
  </si>
  <si>
    <t>Desde 2020</t>
  </si>
  <si>
    <t>Desde 2021</t>
  </si>
  <si>
    <t>Desde 2022</t>
  </si>
  <si>
    <t>Desde 2023</t>
  </si>
  <si>
    <t>Desde 2024</t>
  </si>
  <si>
    <t>Desde 2025</t>
  </si>
  <si>
    <t>Desde 2026</t>
  </si>
  <si>
    <t>Desde 2027</t>
  </si>
  <si>
    <t>Desde 2028</t>
  </si>
  <si>
    <t>Desde 2029</t>
  </si>
  <si>
    <t>Desde 2030</t>
  </si>
  <si>
    <t>Hasta 2018</t>
  </si>
  <si>
    <t>Hasta 2019</t>
  </si>
  <si>
    <t>Hasta 2020</t>
  </si>
  <si>
    <t>Hasta 2021</t>
  </si>
  <si>
    <t>Hasta 2022</t>
  </si>
  <si>
    <t>Hasta 2023</t>
  </si>
  <si>
    <t>Hasta 2024</t>
  </si>
  <si>
    <t>Hasta 2025</t>
  </si>
  <si>
    <t>Hasta 2026</t>
  </si>
  <si>
    <t>Hasta 2027</t>
  </si>
  <si>
    <t>Hasta 2028</t>
  </si>
  <si>
    <t>Hasta 2029</t>
  </si>
  <si>
    <r>
      <t xml:space="preserve">Este archivo hace parte de un conjunto de herramientas de Autodiagnóstico que permitirán a cada entidad desarrollar un ejercicio de valoración del estado de cada una de las dimensiones en las cuales se estructura el Modelo Integrado de Gestión y Planeación, </t>
    </r>
    <r>
      <rPr>
        <b/>
        <sz val="11"/>
        <rFont val="Arial"/>
        <family val="2"/>
      </rPr>
      <t>con  el propósito de que la entidad logre contar con una línea base respecto a los aspectos que debe fortalecer, los cuales deben ser incluidos en su planeación institucional.</t>
    </r>
    <r>
      <rPr>
        <sz val="11"/>
        <rFont val="Arial"/>
        <family val="2"/>
      </rPr>
      <t xml:space="preserve">   Este puede ser utilizado en el momento en que lo considere pertinente, sin implicar esto reporte alguno a Función Pública, a otras instancias del Gobierno o a organismos de Control.</t>
    </r>
  </si>
  <si>
    <r>
      <rPr>
        <b/>
        <sz val="11"/>
        <color theme="1"/>
        <rFont val="Arial"/>
        <family val="2"/>
      </rPr>
      <t xml:space="preserve">Calificación: </t>
    </r>
    <r>
      <rPr>
        <sz val="11"/>
        <color theme="1"/>
        <rFont val="Arial"/>
        <family val="2"/>
      </rPr>
      <t xml:space="preserve">puntaje automático obtenido como resultado de la auto calificación que haga en el avance de la política. </t>
    </r>
  </si>
  <si>
    <r>
      <t xml:space="preserve">Las </t>
    </r>
    <r>
      <rPr>
        <b/>
        <sz val="11"/>
        <color theme="1"/>
        <rFont val="Arial"/>
        <family val="2"/>
      </rPr>
      <t>ÚNICAS</t>
    </r>
    <r>
      <rPr>
        <sz val="11"/>
        <color theme="1"/>
        <rFont val="Arial"/>
        <family val="2"/>
      </rPr>
      <t xml:space="preserve"> celdas que debe diligenciar son la del nombre de la Entidad y la columna de Puntaje (resaltada en azul). La de observaciones de manera opcional si lo considera necesario.</t>
    </r>
  </si>
  <si>
    <t xml:space="preserve">En la primera gráfica, se muestra el puntaje total obtenido por la entidad, comparado con cada uno de los niveles de calificación. De esta manera podrá visualizar en que nivel se encuentra actualmente y cuantos le faltan para alcanzar el máximo puntaje. </t>
  </si>
  <si>
    <t>Diseño de la Estrategia de Rendición de Cuentas</t>
  </si>
  <si>
    <t xml:space="preserve">Definir la metodología que empleará la entidad en los espacios de diálogo definidos previamente, para ejecutar la estrategia de rendición de cuentas, teniendo en cuenta aspectos diferenciadores tales como grupos de valor convocados, temática a tratar,  temporalidad del ejercicio, entre otros. </t>
  </si>
  <si>
    <t>Preparar la información sobre acciones de mejoramiento de la entidad (Planes de mejora) asociados a la gestión realizada, verificando la calidad de la misma.</t>
  </si>
  <si>
    <t>Identificar la información que podría ser generada y analizada por los grupos de interés de manera colaborativa.</t>
  </si>
  <si>
    <t>Disponer de mecanismos para que los grupos de interés colaboren  en la generación, análisis y divulgación de la información para la rendición de cuentas.</t>
  </si>
  <si>
    <t xml:space="preserve">Diligenciar el formato interno de reporte definido con los resultados obtenidos en el ejercicio, y entregarlo al área de planeación. </t>
  </si>
  <si>
    <t xml:space="preserve">Evaluar y verificar por parte de la oficina de control interno que se garanticen los mecanismos de participación ciudadana en la rendición de cuentas. </t>
  </si>
  <si>
    <t>Incorporar en los informes dirigidos a los órganos de control y cuerpos colegiados los resultados de las recomendaciones y compromisos asumidas en los ejercicios de rendición de cuentas.</t>
  </si>
  <si>
    <t xml:space="preserve">Identificar si en los ejercicios de rendición de cuentas de la vigencia anterior, involucró a todos los grupos de valor priorizando ciudadanos y organizaciones sociales con base en la caracterización de ciudadanos, usuarios y grupos de interés. </t>
  </si>
  <si>
    <t>Garantizar la aplicación de mecanismos internos de sanción y atender los requerimientos del control externo como resultados de los ejercicios de rendición de cuentas.</t>
  </si>
  <si>
    <t>Preparar los espacios de diálogo</t>
  </si>
  <si>
    <t>Definir y organizar los espacios de diálogo de acuerdo a los grupos de interés y temas priorizados.</t>
  </si>
  <si>
    <t>Definir el presupuesto asociado a las actividades que se implementarán en la entidad para llevar a cabo los ejercicios de rendición de cuentas.</t>
  </si>
  <si>
    <t>Formular el reto, los objetivos, metas e indicadores de la estrategia de rendición de cuentas.</t>
  </si>
  <si>
    <t>Realizar reuniones preparatorias y acciones de capacitación con líderes de organizaciones sociales y grupos de interés para formular  y ejecutar mecanismos de convocatoria a los espacios de diálogo.</t>
  </si>
  <si>
    <t>Definir el componente de comunicaciones para la estrategia de rendición de cuentas.</t>
  </si>
  <si>
    <t>Validar con los grupos de interés la estrategia de rendición de cuentas.</t>
  </si>
  <si>
    <t>Elaborar con la colaboración de los grupos de interés la estrategia de rendición de cuentas.</t>
  </si>
  <si>
    <t>Analizar las debilidades y fortalezas para la rendición de cuentas</t>
  </si>
  <si>
    <t xml:space="preserve">Clasificar los grupos de valor que convocará a los espacios de diálogo para la rendición de cuentas a partir de los temas específicos de interés especial que implementará la entidad durante la vigencia, de acuerdo a la priorización realizada previamente. </t>
  </si>
  <si>
    <t>Preparar la información sobre contratación (Procesos Contractuales y Gestión contractual) asociada a los programas, proyectos y servicios implementados, verificando la calidad de la misma y a los diversos grupos poblacionales beneficiados.</t>
  </si>
  <si>
    <t>Preparar la información sobre la garantía de derechos humanos y compromisos frente a la construcción de paz, materializada en los programas, proyectos y servicios implementados, con sus respectivos indicadores y verificando la accesibilidad, asequibilidad, adaptabilidad y calidad de los bienes y servicios.</t>
  </si>
  <si>
    <t>Preparar la información sobre Impactos de la Gestión (Cambios en el sector o en la población beneficiaria)  a través de los programas, proyectos y servicios implementados, con sus respectivos indicadores y verificando la calidad de la misma.</t>
  </si>
  <si>
    <t>Actualizar la página web de la entidad con la información preparada por la entidad.</t>
  </si>
  <si>
    <t>Formular, previa evaluación por parte de los responsables, planes de mejoramiento a la gestión institucional a partir de las observaciones, propuestas y recomendaciones ciudadanas.</t>
  </si>
  <si>
    <t>Recopilar recomendaciones y sugerencias de los servidores públicos y ciudadanía a las actividades de capacitación, garantizando la cualificación de futuras actividades.</t>
  </si>
  <si>
    <t>Realiza respuestas escritas, en el término de quince días a las preguntas de los ciudadanos formuladas en el marco del proceso de rendición de cuentas y publicarlas en la página web o en los medios de difusión oficiales de las entidades.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</si>
  <si>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</si>
  <si>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Documentar las buenas prácticas de la entidad en materia de espacios de diálogo para la rendición de cuentas y  sistematizarlas como insumo para la formulación de nuevas estrategias de rendición de cuentas.</t>
  </si>
  <si>
    <t>Definir las actividades necesarias para el desarrollo de cada una de las etapas de la estrategia de las rendición de cuentas, para dar cumplimiento a los elementos de información, diálogo y responsabilidad en la rendición de cuentas.</t>
  </si>
  <si>
    <t>Preparar la información de carácter presupuestal de las actividades identificadas con anterioridad, verificando la calidad de la misma y asociándola a los diversos grupos poblacionales beneficiados.</t>
  </si>
  <si>
    <t>Preparar la información sobre el cumplimiento de metas (plan de acción, POAI) de los programas, proyectos y servicios implementados, con sus respectivos indicadores, verificando la calidad de la misma y asociándola a los diversos grupos poblacionales beneficiados.</t>
  </si>
  <si>
    <t>Preparar la información sobre la gestión realizada frente a los temas recurrentes de las peticiones, quejas, reclamos o denuncias recibidas por la entidad.</t>
  </si>
  <si>
    <t>Analizar los resultados obtenidos en la implementación de la estrategia de rendición de cuentas, con base en la consolidación de los formatos internos de reporte aportados por las áreas misionales y de apoyo, para:
1. Identificar el número de espacios de diálogo en los que se rindió cuentas
2. Grupos de valor involucrados
3. Fases del ciclo sobre los que se rindió cuentas.
4. Evaluación y recomendaciones de cada espacio de rendición de cuentas.</t>
  </si>
  <si>
    <t>Evaluar y verificar los resultados de la implementación de la estrategia de rendición de cuentas, valorando el cumplimiento de las metas definidas frente al reto y objetivos de la estrategia.</t>
  </si>
  <si>
    <t>Categorías del componente 3</t>
  </si>
  <si>
    <t>Categorías del componente 4</t>
  </si>
  <si>
    <t>Categorías del componente 5</t>
  </si>
  <si>
    <t>AUTODIAGNÓSTICO DE GESTIÓN DE LA RENDICIÓN DE CUENTAS</t>
  </si>
  <si>
    <t>DE LA RENDICIÓN DE CUENTAS</t>
  </si>
  <si>
    <t>Cuantificar el impacto de las acciones de rendición de cuentas para divulgarlos a la ciudadanía</t>
  </si>
  <si>
    <r>
      <rPr>
        <b/>
        <sz val="11"/>
        <rFont val="Arial"/>
        <family val="2"/>
      </rPr>
      <t>Actividades de Gestión:</t>
    </r>
    <r>
      <rPr>
        <sz val="11"/>
        <rFont val="Arial"/>
        <family val="2"/>
      </rPr>
      <t xml:space="preserve"> son las actividades puntuales que la entidad debe ejecutar para implementar la política, en cada vigencia.</t>
    </r>
  </si>
  <si>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</si>
  <si>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las condiciones de entorno social, económico, político, ambiental y cultural para afectan el desarrollo de la rendición de cuentas.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</si>
  <si>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</si>
  <si>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</si>
  <si>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</si>
  <si>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</si>
  <si>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</si>
  <si>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GESTIÓN DE RENCIÓN DE CUENTAS</t>
  </si>
  <si>
    <t>Aprestamiento institucional para promover la Rendición de Cuentas</t>
  </si>
  <si>
    <t>Preparación para la Rendición de Cuentas</t>
  </si>
  <si>
    <t>Ejecución de la Estrategia de Rendición de Cuentas</t>
  </si>
  <si>
    <t>Seguimiento y evaluación de la implementación de la Estrategia de Rendición de Cuentas</t>
  </si>
  <si>
    <t>Paso 1. Identificación de los espacios de diálogo en los que la entidad rendirá cuentas</t>
  </si>
  <si>
    <t>Paso 2. Definir la estrategia para implementar el ejercicio de rendición de cuentas</t>
  </si>
  <si>
    <t>Plazo o período de la estrategia</t>
  </si>
  <si>
    <t>Reto del proceso de rendición de cuentas</t>
  </si>
  <si>
    <t>Objetivo General</t>
  </si>
  <si>
    <t>Meta del reto</t>
  </si>
  <si>
    <t>Indicador de impacto</t>
  </si>
  <si>
    <t>Objetivos específicos</t>
  </si>
  <si>
    <t>DEPENDENCIA RESPONSABLE</t>
  </si>
  <si>
    <t>TRIMESTRE PROYECTADO</t>
  </si>
  <si>
    <t>RECURSOS NECESARIOS</t>
  </si>
  <si>
    <t>META / PRODUCTO</t>
  </si>
  <si>
    <t>INDICADOR</t>
  </si>
  <si>
    <t>Enero-Marzo</t>
  </si>
  <si>
    <t>Abril - Junio</t>
  </si>
  <si>
    <t>Julio-Septiembre</t>
  </si>
  <si>
    <t>Octubre - Diciembre</t>
  </si>
  <si>
    <t>Humanos</t>
  </si>
  <si>
    <t>Físicos</t>
  </si>
  <si>
    <t>Financieros</t>
  </si>
  <si>
    <t>Aprestamiento institucional para promover la rendición de cuentas</t>
  </si>
  <si>
    <t>Identificar las condiciones de entorno social, económico, político, ambiental y cultural para afectan el desarrollo de la rendición de cuentas</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</si>
  <si>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</si>
  <si>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Socializar al interior de la entidad, los resultados del diagnóstico del proceso de rendición de cuentas institucional</t>
  </si>
  <si>
    <t>Establecer temas e informes, mecanismos de interlocución y retroalimentación con los organismos de control para articular su intervención en el proceso de rendición de cuentas</t>
  </si>
  <si>
    <t>Conformar y capacitar un equipo de trabajo que lidere el proceso de planeación de los ejercicios de rendición de cuentas</t>
  </si>
  <si>
    <t>Definir, de acuerdo  al diagnóstico y la priorización de programas, proyectos y servicios, los espacios de diálogo de rendición de cuentas sobre los temas de gestión general que implementará la entidad durante la vigencia</t>
  </si>
  <si>
    <t>Definir, de acuerdo  al diagnóstico y  la priorización de programas, proyectos y servicios,  los espacios de diálogo presenciales de rendición de cuentas y los mecanismos virtuales complementarios en temas específicos de interés especial que implementará la entidad durante la vigencia</t>
  </si>
  <si>
    <t>Preparación para la rendición de cuentas</t>
  </si>
  <si>
    <t>Ejecución de la estrategia de rendición de cuentas</t>
  </si>
  <si>
    <t>Seguimiento y Evaluación de la implementación de la estrategia de rendición de cuentas</t>
  </si>
  <si>
    <t>Estrategia de implementación</t>
  </si>
  <si>
    <t>En esta sección se desarrollarán el reto de la rendición de cuentas, junto con sus objetivos, metas e indicadores de impacto, así como la planeación para cada actividad de gestión que se debe desarrollar en aras de dar cabal cumplimiento de la política de rendición de cuentas de la institución.</t>
  </si>
  <si>
    <t>Para ello, el cuadro está dividido en 3 secciones:</t>
  </si>
  <si>
    <t>Objetivos específicos Desglosar el objetivo general en objetivos específicos.</t>
  </si>
  <si>
    <t>Meta del reto: Determinar el resultado deseado frente al reto del proceso de rendición de cuentas, el cual planea y se compromete a lograr. Es el punto final deseado para la organización en el desarrollo del objetivo planteado.</t>
  </si>
  <si>
    <t>Indicador de impacto: Identificar el indicador que mida los cambios que se esperan lograr al final de la implementación de la estrategia de rendición de cuentas, e incluso más allá de su finalización, y que son definidos en el Objetivo general.</t>
  </si>
  <si>
    <t>Desde: Año de determinación del reto e inicio de actividades para alcanzarlo.</t>
  </si>
  <si>
    <t>Hasta: Año de culminación para el logro del reto planteado. El período de la estrategia puede tener un horizonte corto, mediano o largo plazo, de manera que el periodo de ejecición puede ser mayor a un año.</t>
  </si>
  <si>
    <t>2. Documentación y guías de referencia (color gris): contiene toda la información y documentos de consulta que pueden ser útiles y deben ser de conocimiento</t>
  </si>
  <si>
    <t>3. Planeación y Ruta de acción (color amarillo):  La idea es generar un plan de acción con base en el autodiagnóstico realizado. Los elementos mínimos que se proponen para ello, son:</t>
  </si>
  <si>
    <t>Determinar el responsable de la actividad.</t>
  </si>
  <si>
    <t>Definir el plazo para desarrollar la actividad.</t>
  </si>
  <si>
    <t>Especificar los recursos humanos, físicos y financieros requeridos para llevar a cabo la actividad.</t>
  </si>
  <si>
    <t>Señalar las metas / productos e indicadores respectivos.</t>
  </si>
  <si>
    <t>Evaluar permanentemente la eficacia de las acciones implementadas y volver a diligenciar el autodiagnóstico.</t>
  </si>
  <si>
    <t xml:space="preserve">Reto del proceso de rendición de cuentas: Describir el reto proceso, entendiendo este como el cierre de brecha entre el nivel actual (determinado por el autodiagnóstico) y el  nivel de avance que se busca con la implementación de la estrategia de rendición de cuentas. </t>
  </si>
  <si>
    <t xml:space="preserve">PUNTAJE </t>
  </si>
  <si>
    <t>AUTODIAGNÓSTICO GESTIÓN DE LA RENDICIÓN DE CUENTAS</t>
  </si>
  <si>
    <t>RESULTADOS GESTIÓN DE LA RENDICIÓN DE CUENTAS</t>
  </si>
  <si>
    <t>ESTRATEGIA DE IMPLEMENTACIÓN</t>
  </si>
  <si>
    <t>Metodología para la implementación del Modelo Integrado de Planeación y Gestión / 2012 (https://www.funcionpublica.gov.co/eva/admon/files/empresas/ZW1wcmVzYV83Ng==/archivos/1453841665_fda48d26f24a13b9a8a93d1b0c0cf0ec.pdf)</t>
  </si>
  <si>
    <t>Ley 489 de 1998; 
Ley 1757 de 2015</t>
  </si>
  <si>
    <t>Cartillas De Administración Pública. Rol de las oficinas de Control Interno, Auditoría Interna o quien haga sus veces. (http://www.iiacolombia.com/resource/RolOficinas.pdf)</t>
  </si>
  <si>
    <t>Ley 87 de 1993; 
Decreto 1599 de 2005</t>
  </si>
  <si>
    <t>Guía de Caracterización de Ciudadanos, Usuarios y Grupos de Interés. (https://colaboracion.dnp.gov.co/CDT/Programa%20Nacional%20del%20Servicio%20al%20Ciudadano/Guia%20de%20Caracterización%20de%20Ciudadanos.pdf)</t>
  </si>
  <si>
    <t xml:space="preserve">CONPES 3785 de 2013
CONPES 3654 de 2010
Ley 1757 de 2015 </t>
  </si>
  <si>
    <t xml:space="preserve">CONPES 3654 de 2010
Ley 1757 de 2015
Ley 1712 de 2014 </t>
  </si>
  <si>
    <t xml:space="preserve">Guías para la implementación de la Ley de Transparencia (http://www.secretariatransparencia.gov.co/Paginas/guia-implementacion-ley-transparencia.aspx) </t>
  </si>
  <si>
    <t>CONPES 3654 de 2010
Ley 1757 de 2015
Ley 1712 de 2015</t>
  </si>
  <si>
    <t>CONPES 3654 de 2010
Ley 1757 de 2015</t>
  </si>
  <si>
    <t xml:space="preserve">Ley 489 de 1998; 
Ley 1757 de 2015 </t>
  </si>
  <si>
    <t>Manual de Gobierno en Línea (http://programa.gobiernoenlinea.gov.co/apc-aa-files/eb0df10529195223c011ca6762bfe39e/manual-3.1.pdf)
Guía de Lenguaje Claro - DNP / 2015  (https://colaboracion.dnp.gov.co/CDT/Programa%20Nacional%20del%20Servicio%20al%20Ciudadano/GUIA%20DEL%20LENGUAJE%20CLARO.pdf)</t>
  </si>
  <si>
    <t>CONPES 3654 de 2010
Ley 1757 de 2016</t>
  </si>
  <si>
    <t>CONPES 3654 de 2010
Ley 1757 de 2017</t>
  </si>
  <si>
    <t>CONPES 3654 de 2010
Ley 1757 de 2018</t>
  </si>
  <si>
    <t>Ley 1712 de 2015</t>
  </si>
  <si>
    <t>Guía: Desarrollo de Ejercicios de Participación (http://estrategia.gobiernoenlinea.gov.co/623/articles-8249_anexo_ejercicios.pdf)
Guía de Caracterización de Ciudadanos, Usuarios y Grupos de Interés. (https://colaboracion.dnp.gov.co/CDT/Programa%20Nacional%20del%20Servicio%20al%20Ciudadano/Guia%20de%20Caracterización%20de%20Ciudadanos.pdf)</t>
  </si>
  <si>
    <t>Ley 489 de 1998; 
Ley 1757 de 2015 (Articulo 104, literal K)</t>
  </si>
  <si>
    <t>Guía de Lenguaje Claro - DNP / 2015  (https://colaboracion.dnp.gov.co/CDT/Programa%20Nacional%20del%20Servicio%20al%20Ciudadano/GUIA%20DEL%20LENGUAJE%20CLARO.pdf)</t>
  </si>
  <si>
    <t>CONPES 3654 de 2010
Ley 1757 de 2019</t>
  </si>
  <si>
    <t>CONPES 3654 de 2010
Ley 1757 de 2020</t>
  </si>
  <si>
    <t>CONPES 3654 de 2010
Ley 1757 de 2010</t>
  </si>
  <si>
    <t>CONPES 3654 de 2010
Ley 1757 de 2011</t>
  </si>
  <si>
    <t>CONPES 3654 de 2010
Ley 1757 de 2012</t>
  </si>
  <si>
    <t>CONPES 3654 de 2010
Ley 1757 de 2013</t>
  </si>
  <si>
    <t>CONPES 3654 de 2010
Ley 1757 de 2014</t>
  </si>
  <si>
    <t xml:space="preserve">Guía para la Formulación del Plan Institucional de Capacitación -PIC- con base en proyectos de aprendizaje en equipo. (http://www.funcionpublica.gov.co/documents/418537/506911/GuiaFormulacionPlanInstitucionalCapacitacionPIC.pdf/7e32ce9f-8ee1-4944-b4cd-e3cdf3703c37) 
Plan Nacional de Formación y Capacitación de Empleados Públicos para el desarrollo de Competencias (http://www.funcionpublica.gov.co/documents/418537/506911/236.pdf/974813fb-1634-49a3-b28a-b80127315887) </t>
  </si>
  <si>
    <t xml:space="preserve">Decreto 4665 de 2007 </t>
  </si>
  <si>
    <t>1. Características de la estrategia a desarrollar (color azúl oscuro): debe diligenciar la siguiente información:</t>
  </si>
  <si>
    <t>Objetivo general: Determinar el objetivo general del reto identificado.</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</si>
  <si>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</si>
  <si>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</si>
  <si>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</si>
  <si>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</si>
  <si>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r>
      <t xml:space="preserve">Si usted considera que alguna de las actividades </t>
    </r>
    <r>
      <rPr>
        <b/>
        <sz val="11"/>
        <color theme="1"/>
        <rFont val="Arial"/>
        <family val="2"/>
      </rPr>
      <t xml:space="preserve">no aplica </t>
    </r>
    <r>
      <rPr>
        <sz val="11"/>
        <color theme="1"/>
        <rFont val="Arial"/>
        <family val="2"/>
      </rPr>
      <t xml:space="preserve">para su Entidad por sus características particulares, no diligencie puntaje, y en la columna Observaciones escriba "No aplica". Por ejemplo, si en su entidad no se efectúan negociaciones colectivas por no haber sindicatos, en el ítem "Negociación Colectiva" usted no deberá ingresar ningún puntaje y deberá escribir en la columna Observaciones "No aplica".
Finalmente, el puntaje obtenido por la entidad se clasificará en uno de los tres niveles asociados al </t>
    </r>
    <r>
      <rPr>
        <b/>
        <sz val="11"/>
        <color theme="1"/>
        <rFont val="Arial"/>
        <family val="2"/>
      </rPr>
      <t xml:space="preserve">Manual Único de Rendición de Cuentas </t>
    </r>
    <r>
      <rPr>
        <sz val="11"/>
        <color theme="1"/>
        <rFont val="Arial"/>
        <family val="2"/>
      </rPr>
      <t xml:space="preserve">con enfoque basado en derechos humanos y paz. El nivel en el que se encuentre cada entidad permitirá asumir determinados lineamientos y recomendaciones para el diseño de la estrategia de rendición de cuentas. A continuación se presenta cada uno de los niveles con su puntaje correspondiente:
</t>
    </r>
    <r>
      <rPr>
        <b/>
        <sz val="11"/>
        <color theme="1"/>
        <rFont val="Arial"/>
        <family val="2"/>
      </rPr>
      <t>0-50 Nivel Inicial
51-80 Nivel consolidación
81-100 Nivel perfeccionamiento</t>
    </r>
    <r>
      <rPr>
        <sz val="11"/>
        <color theme="1"/>
        <rFont val="Arial"/>
        <family val="2"/>
      </rPr>
      <t xml:space="preserve">
La hoja "Clasificación de niveles" permite visualizar de forma automática el nivel en el que se encuentra cada entidad de forma posterior al diligenciameinto del autodiagnóstico. El nivel allí señalado permite que la entidad siga una ruta especifica para la adopción de los lineamientos del Manual Único de Rendición de Cuentas con enfoque basado en derechos humanos y paz.
</t>
    </r>
  </si>
  <si>
    <t>ESTRATEGIA</t>
  </si>
  <si>
    <t>CLASIFICACIÓN NIVELES</t>
  </si>
  <si>
    <r>
      <t xml:space="preserve">Etapas: </t>
    </r>
    <r>
      <rPr>
        <sz val="11"/>
        <color theme="1"/>
        <rFont val="Arial"/>
        <family val="2"/>
      </rPr>
      <t xml:space="preserve">son los pasos que se deben recorrer para al debida implementación de la política objeto de medición. </t>
    </r>
  </si>
  <si>
    <t>Cuando se ingresa un puntaje, esa columna automáticamente mostrará el color que corresponde según la escala anterior.  Así mismo, la calificación de las categorías, de las etapas y la calificación total se generan automáticamente. Recuerde sólo ingresar puntajes de 0 a 100</t>
  </si>
  <si>
    <t xml:space="preserve">En conjunto, estos resultados le permitirán identificar cuales son las categorías y las etapas que presentan un mayor rezago, o cuya implementación está más retrasada, y así poder centrar su prioridad al momento de realizar el plan de implementación. </t>
  </si>
  <si>
    <t>ETAPA</t>
  </si>
  <si>
    <t xml:space="preserve">2. Calificación por etapa </t>
  </si>
  <si>
    <t xml:space="preserve">Varias áreas de la Entidad participaron en el proceso de planeación del ejercicio de rendición de cuentas. No se conformo el equipo de trabajo de manera formal y no recibieron capacitación sobre el tema  </t>
  </si>
  <si>
    <t>No se tiene evidencia de esta definición de espacios de diálogo de rendición de cuentas a implementar durante la vigencia.</t>
  </si>
  <si>
    <t>No se tiene evidencia de esta definición de espacios de diálogo presenciales de rendición de cuentas y los mecanismos virtuales complementarios.</t>
  </si>
  <si>
    <t>En construcción documentar la estrategia de rendición de cuentas.</t>
  </si>
  <si>
    <t>En construcción estandarizar formatos internos de reporte de  las actividades de rendición de cuentas.</t>
  </si>
  <si>
    <t>No se evidencia la validación con los grupos de interés la estrategia de rendición de cuentas.</t>
  </si>
  <si>
    <t xml:space="preserve">En construcción la elaboración de la estrategia de rendición de cuentas </t>
  </si>
  <si>
    <t>Se realizo por la Oficina Asesora de Planeación y se presento en audiencia.</t>
  </si>
  <si>
    <t>La preparación de la información sobre la gestión la realizó el equipo de trabajo</t>
  </si>
  <si>
    <t>Se utilizo la información de los proyectos de inversión y la dispuesta por la Secretaria General.</t>
  </si>
  <si>
    <r>
      <t xml:space="preserve">El Grupo de Atención al Ciudadano entrego el análisis de las PQRSD recibidas, con los temas más solicitados por los ciudadanos. La base de datos no se encuentra discriminada por PQRSD.
</t>
    </r>
    <r>
      <rPr>
        <sz val="10"/>
        <color rgb="FFFF0000"/>
        <rFont val="Arial"/>
        <family val="2"/>
      </rPr>
      <t>No se tiene discriminada las PQRS - 60</t>
    </r>
  </si>
  <si>
    <t>La Dirección de informática apoyo con el soporte técnico de la pagina web demás canales diferentes de esta,  facilitando así las solicitudes de las áreas, las cuales definieron la publicación de información, así como de los demás canales de comunicación.</t>
  </si>
  <si>
    <t>La difusión solo se limita a los medios propios de la Aerocivil.</t>
  </si>
  <si>
    <t>Los mecanismos solo se limita a los medios propios de la Aerocivil.</t>
  </si>
  <si>
    <t>En construcción la definición de la metodología que empleará la entidad en los espacios de diálogo definidos previamente, para ejecutar la estrategia de rendición de cuentas</t>
  </si>
  <si>
    <t>La convocatoria solo se limita a los medios propios de la Aerocivil.</t>
  </si>
  <si>
    <t>La metodología de participación solo se hizo por la pagina web.</t>
  </si>
  <si>
    <r>
      <t xml:space="preserve">La Dirección de informática apoyo con el soporte y accesibilidad a los medios de comunicación, por los cuales los procesos misionales suministran (difunden) a los ciudadanos y grupos de valor la información sobre la rendición de cuentas. 
</t>
    </r>
    <r>
      <rPr>
        <sz val="10"/>
        <color rgb="FFFF0000"/>
        <rFont val="Arial"/>
        <family val="2"/>
      </rPr>
      <t>Estrategia de RC - 70</t>
    </r>
  </si>
  <si>
    <r>
      <t xml:space="preserve">La Dirección de informática apoyo con el soporte y accesibilidad a los medios de comunicación virtuales que soportan la difusión y comunicación que los procesos misionales definieron para temas específicos y para los temas generales. 
</t>
    </r>
    <r>
      <rPr>
        <sz val="10"/>
        <color rgb="FFFF0000"/>
        <rFont val="Arial"/>
        <family val="2"/>
      </rPr>
      <t>Estrategia de RC - 70</t>
    </r>
  </si>
  <si>
    <t xml:space="preserve">Se diseño encuesta de evaluación de la Audiencia de Rendición de cuentas. </t>
  </si>
  <si>
    <t>El Informe de Resultados se encuentra publicado en la  página WEB</t>
  </si>
  <si>
    <r>
      <t xml:space="preserve">Las preguntas que no se alcanzaron  a responder durante la audiencia de RC, fueron resueltas en el Informe de Resultados publicado en la página WEB. 
</t>
    </r>
    <r>
      <rPr>
        <sz val="10"/>
        <color rgb="FFFF0000"/>
        <rFont val="Arial"/>
        <family val="2"/>
      </rPr>
      <t>Se deben radicar y dar respuesta 50</t>
    </r>
  </si>
  <si>
    <t>Se tuvieron en cuenta las experiencias de otros eventos similares. Es una actividad para mejorar.</t>
  </si>
  <si>
    <t>Se presento informe por parte de la OCI.  Debe mejorarse la información de retroalimentación de la OCI.</t>
  </si>
  <si>
    <t>No se han presentado requerimientos del control externo como resultados de los ejercicios de rendición de cuentas</t>
  </si>
  <si>
    <t>No se han documentado las buenas prácticas de la entidad en materia de espacios de diálogo para la rendición de cuentas.</t>
  </si>
  <si>
    <t>AERONAUTICA CIVIL</t>
  </si>
  <si>
    <t>Respuesta a los ciudadanos</t>
  </si>
  <si>
    <t>Manual Único de Rendición de Cuentas (http://www.funcionpublica.gov.co/eva/es/biblioteca-virtual/rendicion-de-cuentas/manual-unico-de-rendicion-de-cuentas)</t>
  </si>
  <si>
    <t>Guías para la implementación de la Ley de Transparencia (http://www.secretariatransparencia.gov.co/Paginas/guia-implementacion-ley-transparencia.aspx) 
Lineamientos Rendición de Cuentas Garantía de Derechos (https://www.procuraduria.gov.co/portal/media/file/LINEAMIENTO.pdf)</t>
  </si>
  <si>
    <t xml:space="preserve">Manual Único de Rendición de Cuentas (http://www.funcionpublica.gov.co/eva/es/biblioteca-virtual/rendicion-de-cuentas/manual-unico-de-rendicion-de-cuentas)
</t>
  </si>
  <si>
    <t>Informe de seguimiento, evaluación y planes de mejoramiento</t>
  </si>
  <si>
    <t xml:space="preserve">Guías para la implementación de la Ley de Transparencia (http://www.secretariatransparencia.gov.co/Paginas/guia-implementacion-ley-transparencia.aspx) 
Lineamientos Rendición de Cuentas Garantía de Derechos (https://www.procuraduria.gov.co/portal/media/file/LINEAMIENTO.pdf)
</t>
  </si>
  <si>
    <t>Manual Único de Rendición de Cuentas (http://www.funcionpublica.gov.co/eva/es/biblioteca-virtual/rendicion-de-cuentas/manual-unico-de-rendicion-de-cuentas)
Lineamientos Rendición de Cuentas Garantía de Derechos (https://www.procuraduria.gov.co/portal/media/file/LINEAMIENTO.pdf)</t>
  </si>
  <si>
    <r>
      <t xml:space="preserve">El Grupo Atención al ciudadano entrego la base de contactos para la rendición de cuentas (aerolíneas, centros de instrucción, talleres aeronáuticos, empresas de transporte aéreo especial, ministerios, entes de control, gobernaciones y concesionarios).  No se evidencia documento de caracterización de ciudadanos, usuarios y grupos de interés.
</t>
    </r>
    <r>
      <rPr>
        <sz val="10"/>
        <color rgb="FFFF0000"/>
        <rFont val="Arial"/>
        <family val="2"/>
      </rPr>
      <t>no se tiene Caracterización de ciudadanos - 40</t>
    </r>
  </si>
  <si>
    <r>
      <t xml:space="preserve">No se evidencia documento de caracterización de ciudadanos, usuarios y grupos de interés. La base de datos de contactos de ciudadanos no esta depurada. 
</t>
    </r>
    <r>
      <rPr>
        <sz val="10"/>
        <color rgb="FFFF0000"/>
        <rFont val="Arial"/>
        <family val="2"/>
      </rPr>
      <t>no se tiene Caracterización de ciudadanos - 40</t>
    </r>
  </si>
  <si>
    <t>La preparación de la información sobre acciones de mejoramiento de la entidad se presentan asociados a los tópicos de interés.</t>
  </si>
  <si>
    <r>
      <t xml:space="preserve">La Dirección de informática apoyo con el soporte técnico de la pagina web facilitando así las solicitudes de las áreas, las cuales definieron la publicación de información, así como de los demás canales de comunicación. 
</t>
    </r>
    <r>
      <rPr>
        <sz val="10"/>
        <color rgb="FFFF0000"/>
        <rFont val="Arial"/>
        <family val="2"/>
      </rPr>
      <t>Información de la entidad, clasificación de la información (Reservada, publica -60)</t>
    </r>
  </si>
  <si>
    <t>Las acciones solo se limitaron a los grupos de interés.</t>
  </si>
  <si>
    <t xml:space="preserve">Aún no se ha formulado el Plan de Mejoramiento después del Informe de Evaluación de la OCI. </t>
  </si>
  <si>
    <t>En el Informe de Resultados de la Audiencia de Rendición de Cuentas, se tomo en cuenta las recomendaciones y sugerencias de los servidores públicos y ciudadanía. Las capacitaciones son limitadas</t>
  </si>
  <si>
    <t>No se han recibido recomendaciones de órganos de control.</t>
  </si>
  <si>
    <t>No se han remitido informes a órganos de control.</t>
  </si>
  <si>
    <t>En construcción la elaboración de la estrategia de rendición de cuentas.</t>
  </si>
  <si>
    <t>Asociar las metas y actividades formuladas en la planeación institucional de la vigencia con los derechos que se están garantizando a través de la gestión institucional.</t>
  </si>
  <si>
    <t>OBSERVACIONES - Grupo Organización y Calidad</t>
  </si>
  <si>
    <t>OAP</t>
  </si>
  <si>
    <t xml:space="preserve">ACTIVIDAD PROPUESTA </t>
  </si>
  <si>
    <t>Un Documento</t>
  </si>
  <si>
    <t>X</t>
  </si>
  <si>
    <t xml:space="preserve">Un Procedimiento documentado  </t>
  </si>
  <si>
    <t>Conformar y capacitar un equipo de Participación Ciudadana y Rendición de cuentas en la entidad.</t>
  </si>
  <si>
    <t>OAP 
COMITÉ INSTITUCIONAL DE GESTIÓN Y DESEMPEÑO</t>
  </si>
  <si>
    <t>Equipo de trabajo de RC conformado y capacitado.</t>
  </si>
  <si>
    <t>Procedimiento de Rendición de cuentas Documentado</t>
  </si>
  <si>
    <t>Implementar las actividades de preparación para los espacios de rendición de cuentas  relacionadas con la publicación de información definidas en el procedimiento de rendición de cuentas y realizar su verificación previa a su ejecución.</t>
  </si>
  <si>
    <t>OAP
EQUIPO DE RENDICIÓN DE CUENTAS
DEPENDENCIAS INVOLUCRADAS EN LA RENDICIÓN DE CUENTAS</t>
  </si>
  <si>
    <t>OAP
GCYP
EQUIPO DE RENDICION DE CUENTAS
DEPENDENCIAS INVOLUCRADAS EN LA RENDICIÓN DE CUENTAS</t>
  </si>
  <si>
    <t>100% de Actividades de preparación, generación y verificación de información implementadas de conformidad con el procedimiento de rendición de cuentas.</t>
  </si>
  <si>
    <t>100% de Actividades de publicación de información de información implementadas de conformidad con el procedimiento de rendición de cuentas.</t>
  </si>
  <si>
    <t>OAP
EQUIPO DE RENDICIÓN DE CUENTAS
EQUIPO DIRECTIVO
DEPENDENCIAS INVOLUCRADAS EN LA RENDICIÓN DE CUENTAS</t>
  </si>
  <si>
    <t>100% de Actividades de  preparación de los espacios de rendición de cuentas implementadas de conformidad con el procedimiento de rendición de cuentas.</t>
  </si>
  <si>
    <t>Implementar las actividades de preparación para los espacios de rendición de cuentas  relacionadas con convovatoria de conformidad con  el procedimiento de rendición de cuentas y realizar su verificación previa la ejecución.</t>
  </si>
  <si>
    <t xml:space="preserve">GAC
GCYP
EQUIPO DE RENDICIÓN DE CUENTAS
CEA.DTH
</t>
  </si>
  <si>
    <t>100% de Actividades de  ejecución de los espacios de rendición de cuentas implementadas de conformidad con el procedimiento de rendición de cuentas</t>
  </si>
  <si>
    <t>Procedimiento de rendición de cuentas implementado en los  espacios programados en la vigencias en la etapa de ejecución</t>
  </si>
  <si>
    <t>Procedimiento de rendición de cuentas implementado en los  espacios programados en la vigencias en la etapa de preparación</t>
  </si>
  <si>
    <t>Procedimiento de rendición de cuentas implementado en los  espacios programados en la vigencias en la etapa de preparació</t>
  </si>
  <si>
    <t>Procedimiento de rendición de cuentas implementado en los  espacios programados en la vigencia en la etapa de preparación</t>
  </si>
  <si>
    <t xml:space="preserve">GCYP
</t>
  </si>
  <si>
    <t xml:space="preserve">GCYP
GAC
OAP
EQUIPO DE RENDICIÓN DE CUENTAS
</t>
  </si>
  <si>
    <t xml:space="preserve">DIRECCIÓN DE INFORMÁTICA
GCYP
</t>
  </si>
  <si>
    <t>OAP
EQUIPO DE RENDICIÓN DE CUENTAS
DEPENDENCIAS INVOLUCRADAS EN LA RENDICIÓN DE CUENTAS</t>
  </si>
  <si>
    <t>DEPENDENCIAS INVOLUCRADAS EN LA RENDICIÓN DE CUENTAS
OAP</t>
  </si>
  <si>
    <t>OAP
EQUIPO DE RENDICIÓN DE CUENTAS</t>
  </si>
  <si>
    <t>GCYP
OAP</t>
  </si>
  <si>
    <t>OCI</t>
  </si>
  <si>
    <t xml:space="preserve">
OCI</t>
  </si>
  <si>
    <t>DEPENDENCIAS INVOLUCRADAS EN LA RENDICIÓN DE CUENTAS</t>
  </si>
  <si>
    <t>ALTA DIRECCIÓN DE LA ENTIDAD</t>
  </si>
  <si>
    <t>DEPENDENCIAS INVOLUCRADAS EN LA RENDICIÓN DE CUENTAS
GAC</t>
  </si>
  <si>
    <t>CEA-DTH</t>
  </si>
  <si>
    <t>Realizar informe de Evaluación de la estrategia de Rendición de Cuentas</t>
  </si>
  <si>
    <t>Publicar informes de los resultado de la Rendición de Cuentas</t>
  </si>
  <si>
    <t>Analizar las recomendaciones derivadas de cada espacio de diálogo y establecer  acciones que optimicen la gestión y faciliten el cumplimiento de las metas del plan  institucional.</t>
  </si>
  <si>
    <t>Realizar informe con análisis de  los resultados obtenidos en la implementación de la estrategia de rendición de cuentas, con base en la e los formatos internos de reporte aportados por las áreas misionales y de apoyo, y buenas prácticas</t>
  </si>
  <si>
    <t>OAP
EQUIPO DE RENDICIÓN DE CUENTAS
GCYP</t>
  </si>
  <si>
    <t>Informe</t>
  </si>
  <si>
    <t>Numero  de respuestas realizadas/Numero de solictudes realizadas</t>
  </si>
  <si>
    <t>Una Estrategia de Rendición de Cuentas y un  Procedimiento de Rendición de Cuentas documentado</t>
  </si>
  <si>
    <t>1 Documento Estrategia Rendición de Cuentas
1 Documento de Procedimiento de Rendición de Cuentas</t>
  </si>
  <si>
    <t xml:space="preserve">Informe evaluación </t>
  </si>
  <si>
    <t>Informe de seguimiento</t>
  </si>
  <si>
    <t>Informes</t>
  </si>
  <si>
    <t xml:space="preserve">Informe de evaluación </t>
  </si>
  <si>
    <t>Acciones de mejora</t>
  </si>
  <si>
    <t xml:space="preserve">Informe de seguimiento, </t>
  </si>
  <si>
    <t>Informe de espacios de rendición de cuentas</t>
  </si>
  <si>
    <t>Formular e implementar acciones de mejora en atención a los compromisos acordados con los grupos de valor en los espacios de diálogo.</t>
  </si>
  <si>
    <t>Caracterizar a los ciudadanos y grupos de interés, con el fin de que las sesiones de dialogo sean más pertinentes y eficaces de acuerdo con los intereses y responsabilidades mutuas.</t>
  </si>
  <si>
    <t>Realizar consultas con los grupos de interés con el fin de priorizar los temas a tratar durante los espacios de rendición de cuentas.</t>
  </si>
  <si>
    <t>Evaluar con periodicidad anual los espacios de rendición de cuentas de manera que se mejore de manera continua la estrategia de rendición de cuentas y se documentes las lecciones aprendidas.</t>
  </si>
  <si>
    <t>1. Identificar en la estrategia  de rendición de cuentas de la aerocivil,al Ministerio de Transporte  como actor relevante  en el marco de la  Audiencia pública de Rendición de Cuentas.
2. Identificar  espacios regionales de  rendición de cuentas como parte de la estrategia.</t>
  </si>
  <si>
    <t xml:space="preserve">Estrategia de rendición de cuentas que identifique al Ministerio de Transporte como actor relevante en la  Audiencia Publica de rendición de cuentas  de a Aerocivil.
</t>
  </si>
  <si>
    <t>Estrategia de rendición de Cuentas Documentada</t>
  </si>
  <si>
    <t xml:space="preserve">Autodiagnóstico de RC </t>
  </si>
  <si>
    <t>Un equipo de trabajo conformado y capacitado</t>
  </si>
  <si>
    <t xml:space="preserve">Documentar Estrategia de rendición de cuentas y el Plan de implementación de la vigencia </t>
  </si>
  <si>
    <t xml:space="preserve"> Estrategia de rendición de cuentas  y el plan de implementación de la vigencia  documentados</t>
  </si>
  <si>
    <t xml:space="preserve">Un documento con la Estrategia de Rendicion de Cuentas
Un Plan de Implementación para la vigencia </t>
  </si>
  <si>
    <t xml:space="preserve">Documentar y socializar  la estrategia , el  Plan de implementación y  el Procedimiento de Rendición de Cuentas </t>
  </si>
  <si>
    <t>Implementar las actividades de preparación  relacionadas con  generación y análisis de información para los espacios de rendición de cuentas definidas en el procedimiento de rendición de cuentas y realizar su verificación previa a su ejecución.</t>
  </si>
  <si>
    <t xml:space="preserve">Implementar las actividades de ejecución para los espacios de rendición de cuentas    de conformidad con  el procedimiento de rendición de cuentas  aprobado </t>
  </si>
  <si>
    <t>Realizar tres (3)  espacios de rendición de cunentas en la entidad de conformidad con le procedimiento de rendición de cuentas</t>
  </si>
  <si>
    <t xml:space="preserve">Presenta informe de los espacios de rendición de cuentas realizadas durante la vigencia </t>
  </si>
  <si>
    <t xml:space="preserve">OAP / EQUIPO DE RENDICIÓN DE CUENTAS y 
DEPENDENCIAS INVOLUCRADAS EN LA RENDICIÓN DE CUENTAS
</t>
  </si>
  <si>
    <t>Realizar informe de Evaluación de la estrategia de Rendición de Cuentas de la vigencia</t>
  </si>
  <si>
    <t xml:space="preserve">Fortalecer el Nivel de consolidación y alcanzar el Nivel de perfeccionamiento en la rendición de cuentas de la UAE Aeronáutica Civil de acuerdo con lo establecido en el manual Único de Rendición de Cuentas MURC - DAFP  </t>
  </si>
  <si>
    <t xml:space="preserve">Alcanzar el Nivel de perfeccionamiento para el proceso de rendición de cuentas de la Aerocivil a 2023. </t>
  </si>
  <si>
    <t>Disponer y suministrar estadísticas, datos  e información oportuna y actualizada a los grupos de interés, a través de diferentes canales virtuales basados en TIC.</t>
  </si>
  <si>
    <t xml:space="preserve">Fortalecer la cultura organizacional de los servidores públicos de la Aerocivil, con el fin de potenciar y mejorar las relaciones con los ciudadanos desde un enfoque de derechos </t>
  </si>
  <si>
    <t xml:space="preserve"> Documentar  e implementar el  proceso de rendición de cuentas en la entidad</t>
  </si>
  <si>
    <t>Difundir las actividades que realiza el Equipo de Rendicion de Cuentas y Participación Ciudadana de la Entidad</t>
  </si>
  <si>
    <t>Generar capacidades de dialogo en los grupos de interes de la entidad con el fin de crear incentivos para la generación de valor público.</t>
  </si>
  <si>
    <t xml:space="preserve"> Ejecutar eventos de rendición de cuentas en el 50% de las regionales de la Aerocivil de la Aerocivil.</t>
  </si>
  <si>
    <t>Crear y capacitar un equipo multidisciplinario de participación ciudadana y rendición de cuentas de la entidad, encargado de liderar y hacer seguimiento a la estrategia.</t>
  </si>
  <si>
    <t xml:space="preserve"> Ejecutar actividades de rendición de cuentas y participación Ciudadana  presenciales y virtuales, en el Marco del PAAC, MIPG  y Plan Estratégico Institucional - Plan de acción </t>
  </si>
  <si>
    <t>Realizar seguimiento de la estraregia  buscando identificar oportunidades de mejora que la fortalezcan.</t>
  </si>
  <si>
    <t xml:space="preserve">No se tiene documentado en el contexto estratégico. Se identificaron consultando el contexto y el entorno. 
No se cuenta con un documento que contenga las debilidades y fortalezas de la entidad para promover la participación Ciudadana.
</t>
  </si>
  <si>
    <t xml:space="preserve">No se tiene documentado en el contexto estratégico. Se identificaron utilizando la información de la Oficina Asesora de Planeación. Debe mejorarse la información de retroalimentación de la OCI.
No se cuenta con un documento que contenga las debilidades y fortalezas de la entidad para promover la participación Ciudadana 
</t>
  </si>
  <si>
    <t xml:space="preserve">No se tiene evidencia de la identificación. Se realizo utilizando información primaria y secundaria, al igual que de las mesas de trabajo y la retroalimentación de atención al ciudadano.
No se cuenta con un documento en el cual se tenga identificadas la condiciones del entorno social, económico, político, ambiental y cultural- 60
</t>
  </si>
  <si>
    <t xml:space="preserve">No se tiene evidencia de la identificación. Se realizo utilizando información disponible y de las mesas de trabajo que se hicieron con este fin.
</t>
  </si>
  <si>
    <t xml:space="preserve">Los resultados fueron socializados a través de la página WEB. 
</t>
  </si>
  <si>
    <t xml:space="preserve">No hubo interlocución y retroalimentación con los organismos de control. Fueron invitados a participar.
</t>
  </si>
  <si>
    <t xml:space="preserve">Esta actividad no se llevó acabo en la Audiencia de Rendición de Cuentas 2019. Una parte se hace con la del Ministerio de Transporte.
</t>
  </si>
  <si>
    <t xml:space="preserve">Están asociadas las metas y actividades en la Planeación Institucional pero no se evidencia que se este asociando con los derechos que se están garantizando a través de la gestión institucional.
</t>
  </si>
  <si>
    <t xml:space="preserve">En la planeación general la OAP ha identificado espacios y mecanismos como foros, paneles, encuentros, feria y mesas de trabajo. 
</t>
  </si>
  <si>
    <t xml:space="preserve">Se planificaron las actividades tomando las lecciones aprendidas. No se tiene evidencia de la definición de los espacios exitosos de rendición de cuentas de la vigencia anterior.No se tiene definidos los espacios exitosos.
</t>
  </si>
  <si>
    <t xml:space="preserve">En construcción documentar la estrategia de rendición de cuentas.
</t>
  </si>
  <si>
    <t xml:space="preserve">Se utilizaron recursos administrados no hay partida presupuestal para este efecto por austeridad.No se tiene presupuesto asignado 
</t>
  </si>
  <si>
    <t xml:space="preserve">No hay evidencia de periodos y metodologías para realizar los espacios de diálogo con los grupos de valor, especialmente con organizaciones sociales y grupos de interés ciudadano.
</t>
  </si>
  <si>
    <t xml:space="preserve">No se evidencia cronograma de ejecución de las actividades de diálogo de los ejercicios de rendición de cuentas.
</t>
  </si>
  <si>
    <t>La Dirección de informática apoyo con el soporte técnico a los canales de publicación y divulgación que definieron. }</t>
  </si>
  <si>
    <t xml:space="preserve">Los canales  y mecanismos virtuales para complementar las acciones de diálogo se encuentran establecidos.
</t>
  </si>
  <si>
    <t xml:space="preserve">No se evidencia la definición de roles y responsabilidades de las áreas en el ejercicio de rendición de cuentas.
</t>
  </si>
  <si>
    <r>
      <t xml:space="preserve">En construcción definir el componente de comunicaciones para la estrategia de rendición de cuentas.
</t>
    </r>
    <r>
      <rPr>
        <sz val="10"/>
        <color rgb="FFFF0000"/>
        <rFont val="Arial"/>
        <family val="2"/>
      </rPr>
      <t xml:space="preserve">
</t>
    </r>
  </si>
  <si>
    <t xml:space="preserve">No se realizaron acciones presupuestales ya que se utilizan recursos administrados.
</t>
  </si>
  <si>
    <t xml:space="preserve">La preparación de la información se obtuvo a través de encuesta de participación ciudadana. 
</t>
  </si>
  <si>
    <t xml:space="preserve">La preparación de la información sobre la garantía de derechos humanos y compromisos frente a la construcción de paz, no aplica en esta entidad.
</t>
  </si>
  <si>
    <t xml:space="preserve">La preparación de la información sobre Impactos de la Gestión se realiza desde cada proyecto de inversión.
</t>
  </si>
  <si>
    <t xml:space="preserve">No se evidencia la identificación de la información que podría ser generada y analizada por los grupos de interés de manera colaborativa.
</t>
  </si>
  <si>
    <t xml:space="preserve">No se evidencia documento de caracterización de ciudadanos, usuarios y grupos de interés.
</t>
  </si>
  <si>
    <t xml:space="preserve">No hay evidencia de como se definieron y organizaron los espacios de diálogo de acuerdo a los grupos de interés y temas priorizados.
</t>
  </si>
  <si>
    <t xml:space="preserve">No se evidencia la metodología de dialogo diseñada.
</t>
  </si>
  <si>
    <t xml:space="preserve">La Entidad ha realizado eventos de diálogo para la rendición de cuentas. 
</t>
  </si>
  <si>
    <t xml:space="preserve">La convocatoria se realizó a través de medios electrónicos.
</t>
  </si>
  <si>
    <t xml:space="preserve">Se han analizado las recomendaciones  a tener en cuenta para futuros espacios de diálogo. 
</t>
  </si>
  <si>
    <t xml:space="preserve">El informe  de Resultados de la Audiencia de Rendición de Cuentas se encuentra publicado en la página WEB. 
</t>
  </si>
  <si>
    <t xml:space="preserve">Realizar y socializar  un autodiagnóstico de rendición de cuentas en la AEROCIVIL  </t>
  </si>
  <si>
    <t xml:space="preserve">Documentar procedimiento  de Rendición de Cuentas que establezca los mecanismos de interlocución y retroalimentación  con los organismos de control. </t>
  </si>
  <si>
    <t>Implementar las actividades de preparación para los espacios de rendición de cuentas  relacionadas con la identificación del tipo de espacio  a realizar de conformidad con  el procedimiento de rendición de cuentas y realizar su verificación previa a su ejecución.</t>
  </si>
  <si>
    <t>Documentar, socializar e implementar:
Estrategia de rendición de cuentas.
Procedimiento de RC,
Caracterizacion de ciudadanos, usuarios y Grupos de interés
Crear equipo de trabajo de Rendicion de Rendicion de Cuentas
Implementar tres (3)  espacios de rendición de cuentas 
Generar capacidades de dialogo en los grupos de interes de la entidad con el fin de crear incentivos para la generación de valor público.</t>
  </si>
  <si>
    <r>
      <t xml:space="preserve">
Estrategia aprobada por la Alta Dirección 
Procedimiento documentado y aprobado  
Tres (3) espacios de rendición de cuentas por vigencia  
Número de acciones de</t>
    </r>
    <r>
      <rPr>
        <b/>
        <sz val="10"/>
        <color theme="3" tint="-0.499984740745262"/>
        <rFont val="Calibri"/>
        <family val="2"/>
        <scheme val="minor"/>
      </rPr>
      <t xml:space="preserve"> </t>
    </r>
    <r>
      <rPr>
        <sz val="10"/>
        <color theme="3" tint="-0.499984740745262"/>
        <rFont val="Calibri"/>
        <family val="2"/>
        <scheme val="minor"/>
      </rPr>
      <t xml:space="preserve">mejora implementados en atención a los compromisos acordados con los grupos de valor en los espacios de diálogo.
</t>
    </r>
  </si>
  <si>
    <t xml:space="preserve"> Fortalecer  el uso de  un lenguaje claro dirigido al ciudadano y grupos de interés buscando mejorar los atributos de la información que se entrega a la ciudadanía, asegurando que esta sea comprensible, oportuna, actualizada, disponible y completa, facilitando con ello la correcta interpretación de la gestión realizada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</si>
</sst>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47" x14ac:knownFonts="1">
    <font>
      <sz val="11"/>
      <color theme="1"/>
      <name val="Calibri"/>
      <family val="2"/>
      <scheme val="minor"/>
    </font>
    <font>
      <sz val="11"/>
      <color theme="1"/>
      <name val="Calibri"/>
      <family val="2"/>
      <scheme val="minor"/>
    </font>
    <font>
      <b/>
      <sz val="11"/>
      <color theme="0"/>
      <name val="Arial"/>
      <family val="2"/>
    </font>
    <font>
      <sz val="11"/>
      <color theme="1"/>
      <name val="Arial"/>
      <family val="2"/>
    </font>
    <font>
      <b/>
      <sz val="12"/>
      <color theme="1"/>
      <name val="Arial"/>
      <family val="2"/>
    </font>
    <font>
      <sz val="22"/>
      <color theme="0"/>
      <name val="Arial"/>
      <family val="2"/>
    </font>
    <font>
      <b/>
      <sz val="10"/>
      <color theme="0"/>
      <name val="Arial"/>
      <family val="2"/>
    </font>
    <font>
      <sz val="10"/>
      <color rgb="FF002060"/>
      <name val="Arial"/>
      <family val="2"/>
    </font>
    <font>
      <sz val="11"/>
      <color rgb="FF002060"/>
      <name val="Arial"/>
      <family val="2"/>
    </font>
    <font>
      <sz val="20"/>
      <color theme="0"/>
      <name val="Arial"/>
      <family val="2"/>
    </font>
    <font>
      <b/>
      <sz val="10"/>
      <color rgb="FF000000"/>
      <name val="Arial"/>
      <family val="2"/>
    </font>
    <font>
      <b/>
      <sz val="12"/>
      <color rgb="FF002060"/>
      <name val="Arial"/>
      <family val="2"/>
    </font>
    <font>
      <b/>
      <sz val="16"/>
      <color rgb="FF002060"/>
      <name val="Arial"/>
      <family val="2"/>
    </font>
    <font>
      <sz val="11"/>
      <name val="Arial"/>
      <family val="2"/>
    </font>
    <font>
      <b/>
      <sz val="11"/>
      <color theme="1"/>
      <name val="Arial"/>
      <family val="2"/>
    </font>
    <font>
      <b/>
      <sz val="10"/>
      <color theme="1"/>
      <name val="Arial"/>
      <family val="2"/>
    </font>
    <font>
      <sz val="10"/>
      <color theme="1"/>
      <name val="Arial"/>
      <family val="2"/>
    </font>
    <font>
      <b/>
      <sz val="14"/>
      <color rgb="FF002060"/>
      <name val="Arial"/>
      <family val="2"/>
    </font>
    <font>
      <b/>
      <sz val="18"/>
      <color rgb="FF002060"/>
      <name val="Arial"/>
      <family val="2"/>
    </font>
    <font>
      <u/>
      <sz val="11"/>
      <color theme="10"/>
      <name val="Calibri"/>
      <family val="2"/>
      <scheme val="minor"/>
    </font>
    <font>
      <b/>
      <u/>
      <sz val="12"/>
      <color rgb="FF002060"/>
      <name val="Arial"/>
      <family val="2"/>
    </font>
    <font>
      <b/>
      <sz val="14"/>
      <color theme="1"/>
      <name val="Arial"/>
      <family val="2"/>
    </font>
    <font>
      <b/>
      <sz val="11"/>
      <color rgb="FF002060"/>
      <name val="Arial"/>
      <family val="2"/>
    </font>
    <font>
      <sz val="18"/>
      <color theme="0"/>
      <name val="Arial"/>
      <family val="2"/>
    </font>
    <font>
      <b/>
      <sz val="11"/>
      <name val="Arial"/>
      <family val="2"/>
    </font>
    <font>
      <u/>
      <sz val="11"/>
      <color theme="11"/>
      <name val="Calibri"/>
      <family val="2"/>
      <scheme val="minor"/>
    </font>
    <font>
      <b/>
      <sz val="12"/>
      <color theme="3" tint="-0.499984740745262"/>
      <name val="Arial"/>
      <family val="2"/>
    </font>
    <font>
      <sz val="12"/>
      <color theme="1"/>
      <name val="Arial"/>
      <family val="2"/>
    </font>
    <font>
      <sz val="12"/>
      <color rgb="FF002060"/>
      <name val="Arial"/>
      <family val="2"/>
    </font>
    <font>
      <b/>
      <sz val="11"/>
      <color theme="0"/>
      <name val="Calibri"/>
      <family val="2"/>
      <scheme val="minor"/>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theme="0"/>
      <name val="Arial"/>
      <family val="2"/>
    </font>
    <font>
      <sz val="9"/>
      <color theme="1"/>
      <name val="Calibri"/>
      <family val="2"/>
      <scheme val="minor"/>
    </font>
    <font>
      <sz val="11"/>
      <color theme="3" tint="-0.499984740745262"/>
      <name val="Arial"/>
      <family val="2"/>
    </font>
    <font>
      <sz val="10"/>
      <color theme="3" tint="-0.499984740745262"/>
      <name val="Arial"/>
      <family val="2"/>
    </font>
    <font>
      <b/>
      <sz val="9"/>
      <color indexed="81"/>
      <name val="Tahoma"/>
      <family val="2"/>
    </font>
    <font>
      <sz val="9"/>
      <color indexed="81"/>
      <name val="Tahoma"/>
      <family val="2"/>
    </font>
    <font>
      <sz val="10"/>
      <name val="Arial"/>
      <family val="2"/>
    </font>
    <font>
      <sz val="10"/>
      <name val="Calibri"/>
      <family val="2"/>
      <scheme val="minor"/>
    </font>
    <font>
      <b/>
      <u/>
      <sz val="16"/>
      <color rgb="FF0000FF"/>
      <name val="Arial"/>
      <family val="2"/>
    </font>
    <font>
      <b/>
      <sz val="12"/>
      <color theme="0"/>
      <name val="Arial"/>
      <family val="2"/>
    </font>
    <font>
      <sz val="12"/>
      <color theme="1"/>
      <name val="Calibri"/>
      <family val="2"/>
      <scheme val="minor"/>
    </font>
    <font>
      <b/>
      <sz val="13"/>
      <color theme="0"/>
      <name val="Arial"/>
      <family val="2"/>
    </font>
    <font>
      <sz val="10"/>
      <color rgb="FFFF0000"/>
      <name val="Arial"/>
      <family val="2"/>
    </font>
    <font>
      <sz val="10"/>
      <color theme="1"/>
      <name val="Calibri"/>
      <family val="2"/>
      <scheme val="minor"/>
    </font>
  </fonts>
  <fills count="19">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
      <patternFill patternType="solid">
        <fgColor theme="3"/>
        <bgColor indexed="64"/>
      </patternFill>
    </fill>
    <fill>
      <patternFill patternType="solid">
        <fgColor theme="4" tint="0.59999389629810485"/>
        <bgColor indexed="64"/>
      </patternFill>
    </fill>
    <fill>
      <patternFill patternType="solid">
        <fgColor theme="8" tint="0.79998168889431442"/>
        <bgColor indexed="64"/>
      </patternFill>
    </fill>
    <fill>
      <patternFill patternType="solid">
        <fgColor theme="0" tint="-0.499984740745262"/>
        <bgColor indexed="64"/>
      </patternFill>
    </fill>
    <fill>
      <patternFill patternType="solid">
        <fgColor rgb="FF009900"/>
        <bgColor indexed="64"/>
      </patternFill>
    </fill>
    <fill>
      <patternFill patternType="solid">
        <fgColor rgb="FFFF6600"/>
        <bgColor indexed="64"/>
      </patternFill>
    </fill>
    <fill>
      <patternFill patternType="solid">
        <fgColor theme="0"/>
        <bgColor indexed="64"/>
      </patternFill>
    </fill>
    <fill>
      <patternFill patternType="solid">
        <fgColor theme="0"/>
        <bgColor rgb="FF000000"/>
      </patternFill>
    </fill>
    <fill>
      <patternFill patternType="solid">
        <fgColor rgb="FF8E0000"/>
        <bgColor indexed="64"/>
      </patternFill>
    </fill>
    <fill>
      <patternFill patternType="solid">
        <fgColor rgb="FFFF0000"/>
        <bgColor indexed="64"/>
      </patternFill>
    </fill>
    <fill>
      <patternFill patternType="solid">
        <fgColor rgb="FF0070C0"/>
        <bgColor indexed="64"/>
      </patternFill>
    </fill>
    <fill>
      <patternFill patternType="solid">
        <fgColor rgb="FF3399FF"/>
        <bgColor indexed="64"/>
      </patternFill>
    </fill>
    <fill>
      <patternFill patternType="solid">
        <fgColor theme="9" tint="-0.24994659260841701"/>
        <bgColor indexed="64"/>
      </patternFill>
    </fill>
    <fill>
      <patternFill patternType="solid">
        <fgColor rgb="FFE26B0A"/>
        <bgColor indexed="64"/>
      </patternFill>
    </fill>
    <fill>
      <patternFill patternType="solid">
        <fgColor theme="6" tint="0.39997558519241921"/>
        <bgColor indexed="64"/>
      </patternFill>
    </fill>
  </fills>
  <borders count="141">
    <border>
      <left/>
      <right/>
      <top/>
      <bottom/>
      <diagonal/>
    </border>
    <border>
      <left style="thin">
        <color auto="1"/>
      </left>
      <right style="thin">
        <color auto="1"/>
      </right>
      <top style="thin">
        <color auto="1"/>
      </top>
      <bottom style="thin">
        <color auto="1"/>
      </bottom>
      <diagonal/>
    </border>
    <border>
      <left style="medium">
        <color theme="4" tint="-0.499984740745262"/>
      </left>
      <right/>
      <top style="medium">
        <color theme="4"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style="medium">
        <color theme="4" tint="-0.499984740745262"/>
      </left>
      <right/>
      <top/>
      <bottom/>
      <diagonal/>
    </border>
    <border>
      <left/>
      <right style="medium">
        <color theme="4" tint="-0.499984740745262"/>
      </right>
      <top/>
      <bottom/>
      <diagonal/>
    </border>
    <border>
      <left style="medium">
        <color theme="4" tint="-0.499984740745262"/>
      </left>
      <right/>
      <top/>
      <bottom style="medium">
        <color theme="4" tint="-0.499984740745262"/>
      </bottom>
      <diagonal/>
    </border>
    <border>
      <left/>
      <right/>
      <top/>
      <bottom style="medium">
        <color theme="4" tint="-0.499984740745262"/>
      </bottom>
      <diagonal/>
    </border>
    <border>
      <left/>
      <right style="medium">
        <color theme="4" tint="-0.499984740745262"/>
      </right>
      <top/>
      <bottom style="medium">
        <color theme="4" tint="-0.499984740745262"/>
      </bottom>
      <diagonal/>
    </border>
    <border>
      <left style="thin">
        <color theme="4" tint="-0.499984740745262"/>
      </left>
      <right style="thin">
        <color theme="4" tint="-0.499984740745262"/>
      </right>
      <top style="thin">
        <color theme="4" tint="-0.499984740745262"/>
      </top>
      <bottom style="thin">
        <color theme="4" tint="-0.499984740745262"/>
      </bottom>
      <diagonal/>
    </border>
    <border>
      <left style="thin">
        <color theme="4" tint="-0.499984740745262"/>
      </left>
      <right style="thin">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medium">
        <color theme="4" tint="-0.499984740745262"/>
      </top>
      <bottom style="thin">
        <color theme="4" tint="-0.499984740745262"/>
      </bottom>
      <diagonal/>
    </border>
    <border>
      <left style="thin">
        <color theme="4" tint="-0.499984740745262"/>
      </left>
      <right style="thin">
        <color theme="4" tint="-0.499984740745262"/>
      </right>
      <top/>
      <bottom/>
      <diagonal/>
    </border>
    <border>
      <left style="medium">
        <color theme="4" tint="-0.499984740745262"/>
      </left>
      <right/>
      <top style="dashed">
        <color theme="4" tint="-0.499984740745262"/>
      </top>
      <bottom style="medium">
        <color theme="4" tint="-0.499984740745262"/>
      </bottom>
      <diagonal/>
    </border>
    <border>
      <left/>
      <right/>
      <top style="dashed">
        <color theme="4" tint="-0.499984740745262"/>
      </top>
      <bottom style="medium">
        <color theme="4" tint="-0.499984740745262"/>
      </bottom>
      <diagonal/>
    </border>
    <border>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bottom style="thin">
        <color theme="4" tint="-0.499984740745262"/>
      </bottom>
      <diagonal/>
    </border>
    <border>
      <left style="thin">
        <color theme="4" tint="-0.499984740745262"/>
      </left>
      <right style="thin">
        <color theme="4" tint="-0.499984740745262"/>
      </right>
      <top/>
      <bottom style="medium">
        <color theme="4" tint="-0.499984740745262"/>
      </bottom>
      <diagonal/>
    </border>
    <border>
      <left style="thin">
        <color theme="4" tint="-0.499984740745262"/>
      </left>
      <right style="thin">
        <color theme="4" tint="-0.499984740745262"/>
      </right>
      <top style="medium">
        <color theme="4" tint="-0.499984740745262"/>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right/>
      <top/>
      <bottom style="medium">
        <color rgb="FF002060"/>
      </bottom>
      <diagonal/>
    </border>
    <border>
      <left/>
      <right style="medium">
        <color rgb="FF002060"/>
      </right>
      <top/>
      <bottom style="medium">
        <color rgb="FF002060"/>
      </bottom>
      <diagonal/>
    </border>
    <border>
      <left style="dashed">
        <color rgb="FF002060"/>
      </left>
      <right style="dashed">
        <color rgb="FF002060"/>
      </right>
      <top style="double">
        <color rgb="FF002060"/>
      </top>
      <bottom style="dashed">
        <color rgb="FF002060"/>
      </bottom>
      <diagonal/>
    </border>
    <border>
      <left style="dashed">
        <color rgb="FF002060"/>
      </left>
      <right style="double">
        <color rgb="FF002060"/>
      </right>
      <top style="double">
        <color rgb="FF002060"/>
      </top>
      <bottom style="dashed">
        <color rgb="FF002060"/>
      </bottom>
      <diagonal/>
    </border>
    <border>
      <left style="dashed">
        <color rgb="FF002060"/>
      </left>
      <right style="thin">
        <color rgb="FF002060"/>
      </right>
      <top style="double">
        <color rgb="FF002060"/>
      </top>
      <bottom style="dashed">
        <color rgb="FF002060"/>
      </bottom>
      <diagonal/>
    </border>
    <border>
      <left style="medium">
        <color theme="4" tint="-0.499984740745262"/>
      </left>
      <right/>
      <top style="medium">
        <color theme="4" tint="-0.499984740745262"/>
      </top>
      <bottom style="dashed">
        <color theme="4" tint="-0.499984740745262"/>
      </bottom>
      <diagonal/>
    </border>
    <border>
      <left/>
      <right/>
      <top style="medium">
        <color theme="4" tint="-0.499984740745262"/>
      </top>
      <bottom style="dashed">
        <color theme="4" tint="-0.499984740745262"/>
      </bottom>
      <diagonal/>
    </border>
    <border>
      <left/>
      <right style="medium">
        <color theme="4" tint="-0.499984740745262"/>
      </right>
      <top style="medium">
        <color theme="4" tint="-0.499984740745262"/>
      </top>
      <bottom style="dashed">
        <color theme="4" tint="-0.499984740745262"/>
      </bottom>
      <diagonal/>
    </border>
    <border>
      <left style="medium">
        <color theme="4" tint="-0.499984740745262"/>
      </left>
      <right style="thin">
        <color theme="4" tint="-0.499984740745262"/>
      </right>
      <top style="medium">
        <color theme="4" tint="-0.499984740745262"/>
      </top>
      <bottom/>
      <diagonal/>
    </border>
    <border>
      <left style="thin">
        <color theme="4" tint="-0.499984740745262"/>
      </left>
      <right style="medium">
        <color theme="4" tint="-0.499984740745262"/>
      </right>
      <top style="medium">
        <color theme="4" tint="-0.499984740745262"/>
      </top>
      <bottom style="thin">
        <color theme="4" tint="-0.499984740745262"/>
      </bottom>
      <diagonal/>
    </border>
    <border>
      <left style="medium">
        <color theme="4" tint="-0.499984740745262"/>
      </left>
      <right style="thin">
        <color theme="4" tint="-0.499984740745262"/>
      </right>
      <top/>
      <bottom style="medium">
        <color theme="4" tint="-0.499984740745262"/>
      </bottom>
      <diagonal/>
    </border>
    <border>
      <left style="thin">
        <color theme="4" tint="-0.499984740745262"/>
      </left>
      <right style="medium">
        <color theme="4" tint="-0.499984740745262"/>
      </right>
      <top style="thin">
        <color theme="4" tint="-0.499984740745262"/>
      </top>
      <bottom style="medium">
        <color theme="4" tint="-0.499984740745262"/>
      </bottom>
      <diagonal/>
    </border>
    <border>
      <left style="thin">
        <color theme="4" tint="-0.499984740745262"/>
      </left>
      <right style="thin">
        <color theme="4" tint="-0.499984740745262"/>
      </right>
      <top style="thin">
        <color theme="4" tint="-0.499984740745262"/>
      </top>
      <bottom/>
      <diagonal/>
    </border>
    <border>
      <left style="thin">
        <color auto="1"/>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style="dashed">
        <color auto="1"/>
      </right>
      <top style="dashed">
        <color auto="1"/>
      </top>
      <bottom style="dashed">
        <color auto="1"/>
      </bottom>
      <diagonal/>
    </border>
    <border>
      <left style="dashed">
        <color auto="1"/>
      </left>
      <right style="dashed">
        <color auto="1"/>
      </right>
      <top style="dashed">
        <color auto="1"/>
      </top>
      <bottom style="dashed">
        <color auto="1"/>
      </bottom>
      <diagonal/>
    </border>
    <border>
      <left style="thin">
        <color auto="1"/>
      </left>
      <right style="dashed">
        <color auto="1"/>
      </right>
      <top style="dashed">
        <color auto="1"/>
      </top>
      <bottom style="thin">
        <color auto="1"/>
      </bottom>
      <diagonal/>
    </border>
    <border>
      <left style="dashed">
        <color auto="1"/>
      </left>
      <right style="dashed">
        <color auto="1"/>
      </right>
      <top style="dashed">
        <color auto="1"/>
      </top>
      <bottom style="thin">
        <color auto="1"/>
      </bottom>
      <diagonal/>
    </border>
    <border>
      <left style="thin">
        <color theme="4" tint="-0.499984740745262"/>
      </left>
      <right/>
      <top/>
      <bottom/>
      <diagonal/>
    </border>
    <border>
      <left style="thin">
        <color theme="4" tint="-0.499984740745262"/>
      </left>
      <right/>
      <top/>
      <bottom style="medium">
        <color theme="4" tint="-0.499984740745262"/>
      </bottom>
      <diagonal/>
    </border>
    <border>
      <left style="thin">
        <color theme="4" tint="-0.499984740745262"/>
      </left>
      <right/>
      <top style="medium">
        <color theme="4" tint="-0.499984740745262"/>
      </top>
      <bottom/>
      <diagonal/>
    </border>
    <border>
      <left style="thin">
        <color theme="4" tint="-0.499984740745262"/>
      </left>
      <right style="thin">
        <color theme="4" tint="-0.499984740745262"/>
      </right>
      <top style="medium">
        <color theme="4" tint="-0.499984740745262"/>
      </top>
      <bottom style="dotted">
        <color theme="4" tint="-0.499984740745262"/>
      </bottom>
      <diagonal/>
    </border>
    <border>
      <left style="thin">
        <color auto="1"/>
      </left>
      <right style="thin">
        <color auto="1"/>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thin">
        <color theme="4" tint="-0.499984740745262"/>
      </bottom>
      <diagonal/>
    </border>
    <border>
      <left style="thin">
        <color auto="1"/>
      </left>
      <right style="thin">
        <color auto="1"/>
      </right>
      <top style="dotted">
        <color theme="4" tint="-0.499984740745262"/>
      </top>
      <bottom/>
      <diagonal/>
    </border>
    <border>
      <left style="thin">
        <color theme="4" tint="-0.499984740745262"/>
      </left>
      <right style="thin">
        <color theme="4" tint="-0.499984740745262"/>
      </right>
      <top style="dotted">
        <color theme="4" tint="-0.499984740745262"/>
      </top>
      <bottom/>
      <diagonal/>
    </border>
    <border>
      <left style="thin">
        <color theme="4" tint="-0.499984740745262"/>
      </left>
      <right style="thin">
        <color theme="4" tint="-0.499984740745262"/>
      </right>
      <top/>
      <bottom style="dotted">
        <color theme="4" tint="-0.499984740745262"/>
      </bottom>
      <diagonal/>
    </border>
    <border>
      <left style="thin">
        <color theme="4" tint="-0.499984740745262"/>
      </left>
      <right style="thin">
        <color theme="4" tint="-0.499984740745262"/>
      </right>
      <top style="thin">
        <color theme="4" tint="-0.499984740745262"/>
      </top>
      <bottom style="dotted">
        <color theme="4" tint="-0.499984740745262"/>
      </bottom>
      <diagonal/>
    </border>
    <border>
      <left style="thin">
        <color theme="4" tint="-0.499984740745262"/>
      </left>
      <right style="thin">
        <color theme="4" tint="-0.499984740745262"/>
      </right>
      <top style="dotted">
        <color theme="4" tint="-0.499984740745262"/>
      </top>
      <bottom style="medium">
        <color theme="4" tint="-0.499984740745262"/>
      </bottom>
      <diagonal/>
    </border>
    <border>
      <left style="medium">
        <color theme="4" tint="-0.499984740745262"/>
      </left>
      <right style="thin">
        <color theme="4" tint="-0.499984740745262"/>
      </right>
      <top/>
      <bottom/>
      <diagonal/>
    </border>
    <border>
      <left style="thin">
        <color auto="1"/>
      </left>
      <right style="thin">
        <color auto="1"/>
      </right>
      <top style="medium">
        <color rgb="FF002060"/>
      </top>
      <bottom style="dotted">
        <color theme="4" tint="-0.499984740745262"/>
      </bottom>
      <diagonal/>
    </border>
    <border>
      <left style="thin">
        <color theme="4" tint="-0.499984740745262"/>
      </left>
      <right/>
      <top/>
      <bottom style="thin">
        <color theme="4" tint="-0.499984740745262"/>
      </bottom>
      <diagonal/>
    </border>
    <border>
      <left/>
      <right/>
      <top/>
      <bottom style="dotted">
        <color theme="4" tint="-0.499984740745262"/>
      </bottom>
      <diagonal/>
    </border>
    <border>
      <left/>
      <right style="thin">
        <color theme="4" tint="-0.499984740745262"/>
      </right>
      <top style="medium">
        <color theme="4" tint="-0.499984740745262"/>
      </top>
      <bottom/>
      <diagonal/>
    </border>
    <border>
      <left/>
      <right style="thin">
        <color theme="4" tint="-0.499984740745262"/>
      </right>
      <top/>
      <bottom/>
      <diagonal/>
    </border>
    <border>
      <left/>
      <right style="thin">
        <color theme="4" tint="-0.499984740745262"/>
      </right>
      <top/>
      <bottom style="medium">
        <color theme="4" tint="-0.499984740745262"/>
      </bottom>
      <diagonal/>
    </border>
    <border>
      <left/>
      <right/>
      <top/>
      <bottom style="thin">
        <color theme="4" tint="-0.499984740745262"/>
      </bottom>
      <diagonal/>
    </border>
    <border>
      <left style="thin">
        <color theme="4" tint="-0.499984740745262"/>
      </left>
      <right/>
      <top style="thin">
        <color theme="4" tint="-0.499984740745262"/>
      </top>
      <bottom style="hair">
        <color theme="4" tint="-0.499984740745262"/>
      </bottom>
      <diagonal/>
    </border>
    <border>
      <left style="thin">
        <color theme="4" tint="-0.499984740745262"/>
      </left>
      <right/>
      <top style="hair">
        <color theme="4" tint="-0.499984740745262"/>
      </top>
      <bottom style="hair">
        <color theme="4" tint="-0.499984740745262"/>
      </bottom>
      <diagonal/>
    </border>
    <border>
      <left style="thin">
        <color theme="4" tint="-0.499984740745262"/>
      </left>
      <right style="thin">
        <color auto="1"/>
      </right>
      <top style="thin">
        <color theme="4" tint="-0.499984740745262"/>
      </top>
      <bottom style="hair">
        <color theme="4" tint="-0.499984740745262"/>
      </bottom>
      <diagonal/>
    </border>
    <border>
      <left style="thin">
        <color theme="4" tint="-0.499984740745262"/>
      </left>
      <right style="thin">
        <color auto="1"/>
      </right>
      <top style="hair">
        <color theme="4" tint="-0.499984740745262"/>
      </top>
      <bottom style="hair">
        <color theme="4" tint="-0.499984740745262"/>
      </bottom>
      <diagonal/>
    </border>
    <border>
      <left/>
      <right style="thin">
        <color auto="1"/>
      </right>
      <top style="medium">
        <color theme="4" tint="-0.499984740745262"/>
      </top>
      <bottom style="dotted">
        <color theme="4" tint="-0.499984740745262"/>
      </bottom>
      <diagonal/>
    </border>
    <border>
      <left/>
      <right style="thin">
        <color auto="1"/>
      </right>
      <top style="dotted">
        <color theme="4" tint="-0.499984740745262"/>
      </top>
      <bottom style="dotted">
        <color theme="4" tint="-0.499984740745262"/>
      </bottom>
      <diagonal/>
    </border>
    <border>
      <left/>
      <right style="thin">
        <color auto="1"/>
      </right>
      <top style="dotted">
        <color theme="4" tint="-0.499984740745262"/>
      </top>
      <bottom/>
      <diagonal/>
    </border>
    <border>
      <left/>
      <right style="thin">
        <color auto="1"/>
      </right>
      <top style="thin">
        <color theme="4" tint="-0.499984740745262"/>
      </top>
      <bottom style="dotted">
        <color theme="4" tint="-0.499984740745262"/>
      </bottom>
      <diagonal/>
    </border>
    <border>
      <left style="thin">
        <color theme="4" tint="-0.499984740745262"/>
      </left>
      <right/>
      <top style="hair">
        <color theme="4" tint="-0.499984740745262"/>
      </top>
      <bottom style="medium">
        <color theme="4" tint="-0.499984740745262"/>
      </bottom>
      <diagonal/>
    </border>
    <border>
      <left style="thin">
        <color theme="4" tint="-0.499984740745262"/>
      </left>
      <right style="thin">
        <color auto="1"/>
      </right>
      <top style="hair">
        <color theme="4" tint="-0.499984740745262"/>
      </top>
      <bottom style="medium">
        <color theme="4" tint="-0.499984740745262"/>
      </bottom>
      <diagonal/>
    </border>
    <border>
      <left style="thin">
        <color auto="1"/>
      </left>
      <right style="thin">
        <color auto="1"/>
      </right>
      <top style="thin">
        <color theme="4" tint="-0.499984740745262"/>
      </top>
      <bottom style="dotted">
        <color theme="3"/>
      </bottom>
      <diagonal/>
    </border>
    <border>
      <left style="thin">
        <color theme="4" tint="-0.499984740745262"/>
      </left>
      <right style="thin">
        <color theme="4" tint="-0.499984740745262"/>
      </right>
      <top style="thin">
        <color theme="4" tint="-0.499984740745262"/>
      </top>
      <bottom style="dotted">
        <color theme="3"/>
      </bottom>
      <diagonal/>
    </border>
    <border>
      <left style="thin">
        <color auto="1"/>
      </left>
      <right style="thin">
        <color auto="1"/>
      </right>
      <top style="dotted">
        <color theme="3"/>
      </top>
      <bottom style="dotted">
        <color theme="3"/>
      </bottom>
      <diagonal/>
    </border>
    <border>
      <left style="thin">
        <color theme="4" tint="-0.499984740745262"/>
      </left>
      <right style="thin">
        <color theme="4" tint="-0.499984740745262"/>
      </right>
      <top style="dotted">
        <color theme="3"/>
      </top>
      <bottom style="dotted">
        <color theme="3"/>
      </bottom>
      <diagonal/>
    </border>
    <border>
      <left style="thin">
        <color auto="1"/>
      </left>
      <right style="thin">
        <color auto="1"/>
      </right>
      <top style="dotted">
        <color theme="3"/>
      </top>
      <bottom style="medium">
        <color theme="4" tint="-0.499984740745262"/>
      </bottom>
      <diagonal/>
    </border>
    <border>
      <left style="thin">
        <color theme="4" tint="-0.499984740745262"/>
      </left>
      <right style="thin">
        <color theme="4" tint="-0.499984740745262"/>
      </right>
      <top style="dotted">
        <color theme="3"/>
      </top>
      <bottom style="medium">
        <color theme="4" tint="-0.499984740745262"/>
      </bottom>
      <diagonal/>
    </border>
    <border>
      <left style="medium">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medium">
        <color theme="3"/>
      </left>
      <right style="hair">
        <color theme="3"/>
      </right>
      <top style="hair">
        <color theme="3"/>
      </top>
      <bottom style="medium">
        <color theme="3"/>
      </bottom>
      <diagonal/>
    </border>
    <border>
      <left style="dashed">
        <color rgb="FF002060"/>
      </left>
      <right style="dashed">
        <color rgb="FF002060"/>
      </right>
      <top style="dashed">
        <color rgb="FF002060"/>
      </top>
      <bottom style="double">
        <color rgb="FF002060"/>
      </bottom>
      <diagonal/>
    </border>
    <border>
      <left style="dashed">
        <color rgb="FF002060"/>
      </left>
      <right style="thin">
        <color rgb="FF002060"/>
      </right>
      <top style="dashed">
        <color rgb="FF002060"/>
      </top>
      <bottom style="double">
        <color rgb="FF002060"/>
      </bottom>
      <diagonal/>
    </border>
    <border>
      <left style="thin">
        <color auto="1"/>
      </left>
      <right/>
      <top/>
      <bottom/>
      <diagonal/>
    </border>
    <border>
      <left style="hair">
        <color theme="3"/>
      </left>
      <right/>
      <top/>
      <bottom style="hair">
        <color theme="3"/>
      </bottom>
      <diagonal/>
    </border>
    <border>
      <left style="thin">
        <color theme="4" tint="-0.499984740745262"/>
      </left>
      <right style="dashed">
        <color rgb="FF002060"/>
      </right>
      <top style="double">
        <color rgb="FF002060"/>
      </top>
      <bottom/>
      <diagonal/>
    </border>
    <border>
      <left style="thin">
        <color theme="4" tint="-0.499984740745262"/>
      </left>
      <right style="dashed">
        <color rgb="FF002060"/>
      </right>
      <top/>
      <bottom style="medium">
        <color theme="4" tint="-0.499984740745262"/>
      </bottom>
      <diagonal/>
    </border>
    <border>
      <left style="medium">
        <color rgb="FF002060"/>
      </left>
      <right style="medium">
        <color rgb="FF002060"/>
      </right>
      <top style="medium">
        <color rgb="FF002060"/>
      </top>
      <bottom style="medium">
        <color rgb="FF002060"/>
      </bottom>
      <diagonal/>
    </border>
    <border>
      <left style="medium">
        <color theme="3"/>
      </left>
      <right style="hair">
        <color theme="3"/>
      </right>
      <top/>
      <bottom style="hair">
        <color theme="3"/>
      </bottom>
      <diagonal/>
    </border>
    <border>
      <left/>
      <right style="thin">
        <color auto="1"/>
      </right>
      <top style="medium">
        <color rgb="FF002060"/>
      </top>
      <bottom style="dotted">
        <color theme="4" tint="-0.499984740745262"/>
      </bottom>
      <diagonal/>
    </border>
    <border>
      <left style="thin">
        <color theme="4" tint="-0.499984740745262"/>
      </left>
      <right style="hair">
        <color theme="4" tint="-0.499984740745262"/>
      </right>
      <top style="double">
        <color rgb="FF002060"/>
      </top>
      <bottom style="hair">
        <color theme="4" tint="-0.499984740745262"/>
      </bottom>
      <diagonal/>
    </border>
    <border>
      <left style="hair">
        <color theme="4" tint="-0.499984740745262"/>
      </left>
      <right style="hair">
        <color theme="4" tint="-0.499984740745262"/>
      </right>
      <top style="double">
        <color rgb="FF002060"/>
      </top>
      <bottom style="hair">
        <color theme="4" tint="-0.499984740745262"/>
      </bottom>
      <diagonal/>
    </border>
    <border>
      <left style="thin">
        <color theme="4" tint="-0.499984740745262"/>
      </left>
      <right style="hair">
        <color theme="4" tint="-0.499984740745262"/>
      </right>
      <top style="hair">
        <color theme="4" tint="-0.499984740745262"/>
      </top>
      <bottom style="hair">
        <color theme="4" tint="-0.499984740745262"/>
      </bottom>
      <diagonal/>
    </border>
    <border>
      <left style="hair">
        <color theme="4" tint="-0.499984740745262"/>
      </left>
      <right style="hair">
        <color theme="4" tint="-0.499984740745262"/>
      </right>
      <top style="hair">
        <color theme="4" tint="-0.499984740745262"/>
      </top>
      <bottom style="hair">
        <color theme="4" tint="-0.499984740745262"/>
      </bottom>
      <diagonal/>
    </border>
    <border>
      <left style="thin">
        <color theme="4" tint="-0.499984740745262"/>
      </left>
      <right style="hair">
        <color theme="4" tint="-0.499984740745262"/>
      </right>
      <top style="hair">
        <color theme="4" tint="-0.499984740745262"/>
      </top>
      <bottom style="thin">
        <color theme="4" tint="-0.499984740745262"/>
      </bottom>
      <diagonal/>
    </border>
    <border>
      <left style="hair">
        <color theme="4" tint="-0.499984740745262"/>
      </left>
      <right style="hair">
        <color theme="4" tint="-0.499984740745262"/>
      </right>
      <top style="hair">
        <color theme="4" tint="-0.499984740745262"/>
      </top>
      <bottom style="thin">
        <color theme="4" tint="-0.499984740745262"/>
      </bottom>
      <diagonal/>
    </border>
    <border>
      <left style="thin">
        <color theme="4" tint="-0.499984740745262"/>
      </left>
      <right/>
      <top/>
      <bottom style="hair">
        <color theme="4" tint="-0.499984740745262"/>
      </bottom>
      <diagonal/>
    </border>
    <border>
      <left style="thin">
        <color auto="1"/>
      </left>
      <right style="thin">
        <color auto="1"/>
      </right>
      <top/>
      <bottom style="dotted">
        <color theme="3"/>
      </bottom>
      <diagonal/>
    </border>
    <border>
      <left style="thin">
        <color theme="4" tint="-0.499984740745262"/>
      </left>
      <right style="thin">
        <color theme="4" tint="-0.499984740745262"/>
      </right>
      <top/>
      <bottom style="dotted">
        <color theme="3"/>
      </bottom>
      <diagonal/>
    </border>
    <border>
      <left style="thin">
        <color theme="4" tint="-0.499984740745262"/>
      </left>
      <right style="hair">
        <color theme="4" tint="-0.499984740745262"/>
      </right>
      <top/>
      <bottom style="hair">
        <color theme="4" tint="-0.499984740745262"/>
      </bottom>
      <diagonal/>
    </border>
    <border>
      <left style="hair">
        <color theme="4" tint="-0.499984740745262"/>
      </left>
      <right style="hair">
        <color theme="4" tint="-0.499984740745262"/>
      </right>
      <top/>
      <bottom style="hair">
        <color theme="4" tint="-0.499984740745262"/>
      </bottom>
      <diagonal/>
    </border>
    <border>
      <left/>
      <right style="thin">
        <color auto="1"/>
      </right>
      <top style="dotted">
        <color theme="4" tint="-0.499984740745262"/>
      </top>
      <bottom style="thin">
        <color theme="4" tint="-0.499984740745262"/>
      </bottom>
      <diagonal/>
    </border>
    <border>
      <left style="thin">
        <color theme="4" tint="-0.499984740745262"/>
      </left>
      <right style="hair">
        <color theme="4" tint="-0.499984740745262"/>
      </right>
      <top style="hair">
        <color theme="4" tint="-0.499984740745262"/>
      </top>
      <bottom style="medium">
        <color theme="4" tint="-0.499984740745262"/>
      </bottom>
      <diagonal/>
    </border>
    <border>
      <left style="hair">
        <color theme="4" tint="-0.499984740745262"/>
      </left>
      <right style="hair">
        <color theme="4" tint="-0.499984740745262"/>
      </right>
      <top style="hair">
        <color theme="4" tint="-0.499984740745262"/>
      </top>
      <bottom style="medium">
        <color theme="4" tint="-0.499984740745262"/>
      </bottom>
      <diagonal/>
    </border>
    <border>
      <left style="thin">
        <color theme="4" tint="-0.499984740745262"/>
      </left>
      <right style="hair">
        <color theme="4" tint="-0.499984740745262"/>
      </right>
      <top style="medium">
        <color theme="4" tint="-0.499984740745262"/>
      </top>
      <bottom style="hair">
        <color theme="4" tint="-0.499984740745262"/>
      </bottom>
      <diagonal/>
    </border>
    <border>
      <left style="hair">
        <color theme="4" tint="-0.499984740745262"/>
      </left>
      <right style="hair">
        <color theme="4" tint="-0.499984740745262"/>
      </right>
      <top style="medium">
        <color theme="4" tint="-0.499984740745262"/>
      </top>
      <bottom style="hair">
        <color theme="4" tint="-0.499984740745262"/>
      </bottom>
      <diagonal/>
    </border>
    <border>
      <left style="thin">
        <color theme="4" tint="-0.499984740745262"/>
      </left>
      <right style="hair">
        <color theme="4" tint="-0.499984740745262"/>
      </right>
      <top style="thin">
        <color theme="4" tint="-0.499984740745262"/>
      </top>
      <bottom style="hair">
        <color theme="4" tint="-0.499984740745262"/>
      </bottom>
      <diagonal/>
    </border>
    <border>
      <left style="hair">
        <color theme="4" tint="-0.499984740745262"/>
      </left>
      <right style="hair">
        <color theme="4" tint="-0.499984740745262"/>
      </right>
      <top style="thin">
        <color theme="4" tint="-0.499984740745262"/>
      </top>
      <bottom style="hair">
        <color theme="4" tint="-0.499984740745262"/>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dotted">
        <color rgb="FF002060"/>
      </left>
      <right style="dashed">
        <color rgb="FF002060"/>
      </right>
      <top style="medium">
        <color rgb="FF002060"/>
      </top>
      <bottom style="dashed">
        <color rgb="FF002060"/>
      </bottom>
      <diagonal/>
    </border>
    <border>
      <left style="medium">
        <color theme="4" tint="-0.499984740745262"/>
      </left>
      <right style="medium">
        <color theme="4" tint="-0.499984740745262"/>
      </right>
      <top style="medium">
        <color theme="4" tint="-0.499984740745262"/>
      </top>
      <bottom style="medium">
        <color theme="4" tint="-0.499984740745262"/>
      </bottom>
      <diagonal/>
    </border>
    <border>
      <left style="medium">
        <color theme="4" tint="-0.499984740745262"/>
      </left>
      <right style="medium">
        <color theme="4" tint="-0.499984740745262"/>
      </right>
      <top style="medium">
        <color theme="4" tint="-0.499984740745262"/>
      </top>
      <bottom style="dashed">
        <color theme="4" tint="-0.499984740745262"/>
      </bottom>
      <diagonal/>
    </border>
    <border>
      <left style="medium">
        <color theme="4" tint="-0.499984740745262"/>
      </left>
      <right style="medium">
        <color theme="4" tint="-0.499984740745262"/>
      </right>
      <top style="dashed">
        <color theme="4" tint="-0.499984740745262"/>
      </top>
      <bottom style="medium">
        <color theme="4" tint="-0.499984740745262"/>
      </bottom>
      <diagonal/>
    </border>
    <border>
      <left style="thin">
        <color theme="4" tint="-0.499984740745262"/>
      </left>
      <right style="thin">
        <color theme="4" tint="-0.499984740745262"/>
      </right>
      <top style="hair">
        <color theme="4" tint="-0.499984740745262"/>
      </top>
      <bottom style="thin">
        <color theme="4" tint="-0.499984740745262"/>
      </bottom>
      <diagonal/>
    </border>
    <border>
      <left style="hair">
        <color theme="4" tint="-0.499984740745262"/>
      </left>
      <right/>
      <top style="double">
        <color rgb="FF002060"/>
      </top>
      <bottom style="hair">
        <color theme="4" tint="-0.499984740745262"/>
      </bottom>
      <diagonal/>
    </border>
    <border>
      <left style="hair">
        <color theme="4" tint="-0.499984740745262"/>
      </left>
      <right/>
      <top style="hair">
        <color theme="4" tint="-0.499984740745262"/>
      </top>
      <bottom style="hair">
        <color theme="4" tint="-0.499984740745262"/>
      </bottom>
      <diagonal/>
    </border>
    <border>
      <left style="hair">
        <color theme="4" tint="-0.499984740745262"/>
      </left>
      <right/>
      <top style="hair">
        <color theme="4" tint="-0.499984740745262"/>
      </top>
      <bottom style="thin">
        <color theme="4" tint="-0.499984740745262"/>
      </bottom>
      <diagonal/>
    </border>
    <border>
      <left style="hair">
        <color theme="4" tint="-0.499984740745262"/>
      </left>
      <right/>
      <top/>
      <bottom style="hair">
        <color theme="4" tint="-0.499984740745262"/>
      </bottom>
      <diagonal/>
    </border>
    <border>
      <left style="hair">
        <color theme="4" tint="-0.499984740745262"/>
      </left>
      <right/>
      <top style="hair">
        <color theme="4" tint="-0.499984740745262"/>
      </top>
      <bottom style="medium">
        <color theme="4" tint="-0.499984740745262"/>
      </bottom>
      <diagonal/>
    </border>
    <border>
      <left style="hair">
        <color theme="4" tint="-0.499984740745262"/>
      </left>
      <right/>
      <top style="medium">
        <color theme="4" tint="-0.499984740745262"/>
      </top>
      <bottom style="hair">
        <color theme="4" tint="-0.499984740745262"/>
      </bottom>
      <diagonal/>
    </border>
    <border>
      <left style="hair">
        <color theme="4" tint="-0.499984740745262"/>
      </left>
      <right/>
      <top style="thin">
        <color theme="4" tint="-0.499984740745262"/>
      </top>
      <bottom style="hair">
        <color theme="4" tint="-0.499984740745262"/>
      </bottom>
      <diagonal/>
    </border>
    <border>
      <left style="thin">
        <color rgb="FF002060"/>
      </left>
      <right style="dotted">
        <color rgb="FF002060"/>
      </right>
      <top/>
      <bottom/>
      <diagonal/>
    </border>
    <border>
      <left style="medium">
        <color theme="3"/>
      </left>
      <right style="hair">
        <color theme="3"/>
      </right>
      <top style="hair">
        <color theme="3"/>
      </top>
      <bottom/>
      <diagonal/>
    </border>
    <border>
      <left style="hair">
        <color theme="3"/>
      </left>
      <right/>
      <top style="hair">
        <color theme="3"/>
      </top>
      <bottom/>
      <diagonal/>
    </border>
    <border>
      <left style="hair">
        <color theme="3"/>
      </left>
      <right/>
      <top style="hair">
        <color theme="3"/>
      </top>
      <bottom style="medium">
        <color theme="3"/>
      </bottom>
      <diagonal/>
    </border>
    <border>
      <left style="medium">
        <color rgb="FF002060"/>
      </left>
      <right style="medium">
        <color rgb="FF002060"/>
      </right>
      <top style="medium">
        <color rgb="FF002060"/>
      </top>
      <bottom/>
      <diagonal/>
    </border>
    <border>
      <left style="thin">
        <color theme="4" tint="-0.499984740745262"/>
      </left>
      <right/>
      <top style="thin">
        <color theme="4" tint="-0.499984740745262"/>
      </top>
      <bottom/>
      <diagonal/>
    </border>
    <border>
      <left/>
      <right style="dashed">
        <color rgb="FF002060"/>
      </right>
      <top style="dashed">
        <color rgb="FF002060"/>
      </top>
      <bottom/>
      <diagonal/>
    </border>
    <border>
      <left style="dashed">
        <color rgb="FF002060"/>
      </left>
      <right style="dashed">
        <color rgb="FF002060"/>
      </right>
      <top style="double">
        <color rgb="FF002060"/>
      </top>
      <bottom/>
      <diagonal/>
    </border>
    <border>
      <left style="dashed">
        <color rgb="FF002060"/>
      </left>
      <right style="double">
        <color rgb="FF002060"/>
      </right>
      <top style="dashed">
        <color rgb="FF002060"/>
      </top>
      <bottom/>
      <diagonal/>
    </border>
    <border>
      <left style="thin">
        <color theme="4" tint="-0.499984740745262"/>
      </left>
      <right/>
      <top style="thin">
        <color theme="4" tint="-0.499984740745262"/>
      </top>
      <bottom style="thin">
        <color theme="4" tint="-0.499984740745262"/>
      </bottom>
      <diagonal/>
    </border>
    <border>
      <left style="thin">
        <color theme="4" tint="-0.499984740745262"/>
      </left>
      <right/>
      <top/>
      <bottom style="thin">
        <color auto="1"/>
      </bottom>
      <diagonal/>
    </border>
    <border>
      <left style="thin">
        <color auto="1"/>
      </left>
      <right/>
      <top style="thin">
        <color auto="1"/>
      </top>
      <bottom style="thin">
        <color auto="1"/>
      </bottom>
      <diagonal/>
    </border>
    <border>
      <left style="thin">
        <color theme="4" tint="-0.499984740745262"/>
      </left>
      <right/>
      <top style="dotted">
        <color theme="4" tint="-0.499984740745262"/>
      </top>
      <bottom style="dotted">
        <color theme="4" tint="-0.499984740745262"/>
      </bottom>
      <diagonal/>
    </border>
    <border>
      <left style="thin">
        <color theme="4" tint="-0.499984740745262"/>
      </left>
      <right/>
      <top style="dotted">
        <color theme="4" tint="-0.499984740745262"/>
      </top>
      <bottom/>
      <diagonal/>
    </border>
    <border>
      <left style="dotted">
        <color rgb="FF002060"/>
      </left>
      <right/>
      <top style="dashed">
        <color rgb="FF002060"/>
      </top>
      <bottom/>
      <diagonal/>
    </border>
  </borders>
  <cellStyleXfs count="12">
    <xf numFmtId="0" fontId="0" fillId="0" borderId="0"/>
    <xf numFmtId="41" fontId="1" fillId="0" borderId="0" applyFont="0" applyFill="0" applyBorder="0" applyAlignment="0" applyProtection="0"/>
    <xf numFmtId="0" fontId="19"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cellStyleXfs>
  <cellXfs count="439">
    <xf numFmtId="0" fontId="0" fillId="0" borderId="0" xfId="0"/>
    <xf numFmtId="0" fontId="3" fillId="0" borderId="0" xfId="0" applyFont="1" applyAlignment="1">
      <alignment vertical="center"/>
    </xf>
    <xf numFmtId="0" fontId="4" fillId="0" borderId="0" xfId="0" applyFont="1" applyAlignment="1">
      <alignment vertical="center"/>
    </xf>
    <xf numFmtId="0" fontId="3" fillId="0" borderId="0" xfId="0" applyFont="1" applyFill="1" applyBorder="1" applyAlignment="1">
      <alignment vertical="center"/>
    </xf>
    <xf numFmtId="0" fontId="3" fillId="0" borderId="0" xfId="0" applyFont="1" applyAlignment="1">
      <alignment horizontal="center" vertical="center"/>
    </xf>
    <xf numFmtId="0" fontId="5" fillId="0" borderId="0" xfId="0" applyFont="1" applyFill="1" applyBorder="1" applyAlignment="1">
      <alignment horizontal="center" vertical="center"/>
    </xf>
    <xf numFmtId="41" fontId="3" fillId="0" borderId="0" xfId="1" applyFont="1" applyAlignment="1">
      <alignment vertical="center"/>
    </xf>
    <xf numFmtId="0" fontId="3" fillId="0" borderId="0" xfId="0" applyFont="1" applyBorder="1" applyAlignment="1">
      <alignment vertical="center"/>
    </xf>
    <xf numFmtId="0" fontId="3" fillId="0" borderId="0" xfId="0" applyFont="1" applyBorder="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8" xfId="0" applyFont="1" applyBorder="1" applyAlignment="1">
      <alignment vertical="center"/>
    </xf>
    <xf numFmtId="0" fontId="3" fillId="0" borderId="9" xfId="0" applyFont="1" applyBorder="1" applyAlignment="1">
      <alignment vertical="center"/>
    </xf>
    <xf numFmtId="0" fontId="4" fillId="0" borderId="0" xfId="0" applyFont="1" applyBorder="1" applyAlignment="1">
      <alignment vertical="center"/>
    </xf>
    <xf numFmtId="0" fontId="3" fillId="0" borderId="2" xfId="0" applyFont="1" applyBorder="1" applyAlignment="1">
      <alignment vertical="center"/>
    </xf>
    <xf numFmtId="0" fontId="4" fillId="0" borderId="3" xfId="0" applyFont="1" applyBorder="1" applyAlignment="1">
      <alignment vertical="center"/>
    </xf>
    <xf numFmtId="0" fontId="3" fillId="0" borderId="3" xfId="0" applyFont="1" applyFill="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5" fillId="0" borderId="6" xfId="0" applyFont="1" applyFill="1" applyBorder="1" applyAlignment="1">
      <alignment horizontal="center" vertical="center"/>
    </xf>
    <xf numFmtId="0" fontId="3" fillId="0" borderId="7" xfId="0" applyFont="1" applyBorder="1" applyAlignment="1">
      <alignment vertical="center"/>
    </xf>
    <xf numFmtId="0" fontId="3" fillId="0" borderId="20" xfId="0" applyFont="1" applyFill="1" applyBorder="1" applyAlignment="1">
      <alignment vertical="center"/>
    </xf>
    <xf numFmtId="0" fontId="3" fillId="0" borderId="21" xfId="0" applyFont="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vertical="center"/>
    </xf>
    <xf numFmtId="0" fontId="3" fillId="0" borderId="23" xfId="0" applyFont="1" applyFill="1" applyBorder="1" applyAlignment="1">
      <alignment vertical="center"/>
    </xf>
    <xf numFmtId="0" fontId="3" fillId="0" borderId="24" xfId="0" applyFont="1" applyBorder="1" applyAlignment="1">
      <alignment vertical="center"/>
    </xf>
    <xf numFmtId="0" fontId="6" fillId="0" borderId="23" xfId="0" applyFont="1" applyFill="1" applyBorder="1" applyAlignment="1">
      <alignment horizontal="center" vertical="center" wrapText="1"/>
    </xf>
    <xf numFmtId="0" fontId="3" fillId="0" borderId="26" xfId="0" applyFont="1" applyBorder="1" applyAlignment="1">
      <alignment vertical="center"/>
    </xf>
    <xf numFmtId="0" fontId="3" fillId="0" borderId="20" xfId="0" applyFont="1" applyBorder="1"/>
    <xf numFmtId="0" fontId="3" fillId="0" borderId="21" xfId="0" applyFont="1" applyBorder="1"/>
    <xf numFmtId="0" fontId="3" fillId="0" borderId="22" xfId="0" applyFont="1" applyBorder="1"/>
    <xf numFmtId="0" fontId="3" fillId="0" borderId="0" xfId="0" applyFont="1"/>
    <xf numFmtId="0" fontId="3" fillId="0" borderId="23" xfId="0" applyFont="1" applyBorder="1"/>
    <xf numFmtId="0" fontId="3" fillId="0" borderId="24" xfId="0" applyFont="1" applyBorder="1"/>
    <xf numFmtId="0" fontId="3" fillId="0" borderId="0" xfId="0" applyFont="1" applyBorder="1"/>
    <xf numFmtId="164" fontId="3" fillId="0" borderId="0" xfId="0" applyNumberFormat="1" applyFont="1" applyBorder="1"/>
    <xf numFmtId="0" fontId="3" fillId="0" borderId="0" xfId="0" applyFont="1" applyFill="1" applyBorder="1"/>
    <xf numFmtId="0" fontId="3" fillId="0" borderId="25" xfId="0" applyFont="1" applyBorder="1"/>
    <xf numFmtId="0" fontId="3" fillId="0" borderId="26" xfId="0" applyFont="1" applyBorder="1"/>
    <xf numFmtId="0" fontId="3" fillId="0" borderId="27" xfId="0" applyFont="1" applyBorder="1"/>
    <xf numFmtId="0" fontId="15" fillId="0" borderId="0" xfId="0" applyFont="1" applyAlignment="1">
      <alignment vertical="center" wrapText="1"/>
    </xf>
    <xf numFmtId="0" fontId="15" fillId="0" borderId="0" xfId="0" applyFont="1" applyAlignment="1">
      <alignment horizontal="center" vertical="center" wrapText="1"/>
    </xf>
    <xf numFmtId="0" fontId="15" fillId="0" borderId="0" xfId="0" applyFont="1"/>
    <xf numFmtId="0" fontId="16" fillId="0" borderId="0" xfId="0" applyFont="1"/>
    <xf numFmtId="2" fontId="3" fillId="0" borderId="0" xfId="0" applyNumberFormat="1" applyFont="1" applyBorder="1"/>
    <xf numFmtId="0" fontId="0" fillId="0" borderId="0" xfId="0" applyAlignment="1">
      <alignment vertical="center" wrapText="1"/>
    </xf>
    <xf numFmtId="0" fontId="0" fillId="0" borderId="0"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12" fillId="0" borderId="0" xfId="0" applyFont="1" applyFill="1" applyBorder="1" applyAlignment="1">
      <alignment horizontal="center" vertical="center"/>
    </xf>
    <xf numFmtId="0" fontId="3" fillId="0" borderId="39" xfId="0" applyFont="1" applyBorder="1" applyAlignment="1">
      <alignment vertical="center"/>
    </xf>
    <xf numFmtId="0" fontId="3" fillId="0" borderId="40" xfId="0" applyFont="1" applyBorder="1" applyAlignment="1">
      <alignment horizontal="center" vertical="center"/>
    </xf>
    <xf numFmtId="0" fontId="3" fillId="0" borderId="41" xfId="0" applyFont="1" applyBorder="1" applyAlignment="1">
      <alignment vertical="center"/>
    </xf>
    <xf numFmtId="0" fontId="3" fillId="0" borderId="42" xfId="0" applyFont="1" applyBorder="1" applyAlignment="1">
      <alignment horizontal="center" vertical="center"/>
    </xf>
    <xf numFmtId="0" fontId="3" fillId="0" borderId="43" xfId="0" applyFont="1" applyBorder="1" applyAlignment="1">
      <alignment vertical="center"/>
    </xf>
    <xf numFmtId="0" fontId="3" fillId="0" borderId="44" xfId="0" applyFont="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xf>
    <xf numFmtId="0" fontId="20" fillId="0" borderId="0" xfId="0" applyFont="1" applyBorder="1" applyAlignment="1">
      <alignment vertical="center"/>
    </xf>
    <xf numFmtId="0" fontId="21" fillId="0" borderId="0" xfId="0" applyFont="1" applyAlignment="1">
      <alignment horizontal="center" vertical="top"/>
    </xf>
    <xf numFmtId="0" fontId="21" fillId="0" borderId="0" xfId="0" applyFont="1" applyAlignment="1">
      <alignment horizontal="center" vertical="center"/>
    </xf>
    <xf numFmtId="0" fontId="3" fillId="0" borderId="0" xfId="0" applyFont="1" applyBorder="1" applyAlignment="1">
      <alignment horizontal="center"/>
    </xf>
    <xf numFmtId="0" fontId="3" fillId="0" borderId="25" xfId="0" applyFont="1" applyBorder="1" applyAlignment="1">
      <alignment vertical="center"/>
    </xf>
    <xf numFmtId="1" fontId="3" fillId="0" borderId="0" xfId="0" applyNumberFormat="1" applyFont="1" applyBorder="1"/>
    <xf numFmtId="0" fontId="21" fillId="0" borderId="26" xfId="0" applyFont="1" applyBorder="1" applyAlignment="1">
      <alignment vertical="center"/>
    </xf>
    <xf numFmtId="0" fontId="8" fillId="0" borderId="0" xfId="0" applyFont="1" applyBorder="1"/>
    <xf numFmtId="0" fontId="8" fillId="0" borderId="0" xfId="0" applyFont="1" applyBorder="1" applyAlignment="1">
      <alignment horizontal="right"/>
    </xf>
    <xf numFmtId="0" fontId="8" fillId="0" borderId="0" xfId="0" applyFont="1" applyFill="1" applyBorder="1"/>
    <xf numFmtId="0" fontId="3" fillId="6" borderId="0" xfId="0" applyFont="1" applyFill="1"/>
    <xf numFmtId="0" fontId="3" fillId="6" borderId="0" xfId="0" applyFont="1" applyFill="1" applyBorder="1"/>
    <xf numFmtId="0" fontId="0" fillId="0" borderId="0" xfId="0" applyFill="1"/>
    <xf numFmtId="0" fontId="0" fillId="0" borderId="23" xfId="0" applyFill="1" applyBorder="1"/>
    <xf numFmtId="0" fontId="23" fillId="0" borderId="0" xfId="0" applyFont="1" applyFill="1" applyBorder="1" applyAlignment="1">
      <alignment horizontal="center" vertical="center"/>
    </xf>
    <xf numFmtId="0" fontId="0" fillId="0" borderId="24" xfId="0" applyFill="1" applyBorder="1"/>
    <xf numFmtId="0" fontId="3" fillId="0" borderId="0" xfId="0" applyFont="1" applyAlignment="1">
      <alignment vertical="top" wrapText="1"/>
    </xf>
    <xf numFmtId="0" fontId="14" fillId="2" borderId="1" xfId="0" applyFont="1" applyFill="1" applyBorder="1" applyAlignment="1">
      <alignment horizontal="center" vertical="center"/>
    </xf>
    <xf numFmtId="0" fontId="3" fillId="0" borderId="57" xfId="0" applyFont="1" applyBorder="1" applyAlignment="1">
      <alignment vertical="center"/>
    </xf>
    <xf numFmtId="0" fontId="3" fillId="12" borderId="40" xfId="0" applyFont="1" applyFill="1" applyBorder="1" applyAlignment="1">
      <alignment vertical="center"/>
    </xf>
    <xf numFmtId="0" fontId="3" fillId="13" borderId="42" xfId="0" applyFont="1" applyFill="1" applyBorder="1" applyAlignment="1">
      <alignment vertical="center"/>
    </xf>
    <xf numFmtId="0" fontId="3" fillId="9" borderId="42" xfId="0" applyFont="1" applyFill="1" applyBorder="1" applyAlignment="1">
      <alignment vertical="center"/>
    </xf>
    <xf numFmtId="0" fontId="3" fillId="3" borderId="42" xfId="0" applyFont="1" applyFill="1" applyBorder="1" applyAlignment="1">
      <alignment vertical="center"/>
    </xf>
    <xf numFmtId="0" fontId="3" fillId="8" borderId="44" xfId="0" applyFont="1" applyFill="1" applyBorder="1" applyAlignment="1">
      <alignment vertical="center"/>
    </xf>
    <xf numFmtId="0" fontId="13" fillId="0" borderId="0" xfId="0" applyFont="1" applyBorder="1" applyAlignment="1">
      <alignment vertical="center"/>
    </xf>
    <xf numFmtId="0" fontId="3" fillId="0" borderId="8" xfId="0" applyFont="1" applyFill="1" applyBorder="1" applyAlignment="1">
      <alignment vertical="center"/>
    </xf>
    <xf numFmtId="0" fontId="3" fillId="0" borderId="8" xfId="0" applyFont="1" applyBorder="1" applyAlignment="1">
      <alignment horizontal="center" vertical="center"/>
    </xf>
    <xf numFmtId="0" fontId="8" fillId="0" borderId="0" xfId="0" applyFont="1" applyBorder="1" applyAlignment="1">
      <alignment horizontal="right" vertical="center"/>
    </xf>
    <xf numFmtId="0" fontId="14" fillId="0" borderId="0" xfId="0" applyFont="1" applyBorder="1" applyAlignment="1">
      <alignment horizontal="center"/>
    </xf>
    <xf numFmtId="0" fontId="22" fillId="6" borderId="50" xfId="0" applyFont="1" applyFill="1" applyBorder="1" applyAlignment="1">
      <alignment horizontal="center" vertical="center"/>
    </xf>
    <xf numFmtId="0" fontId="22" fillId="6" borderId="53" xfId="0" applyFont="1" applyFill="1" applyBorder="1" applyAlignment="1">
      <alignment horizontal="center" vertical="center"/>
    </xf>
    <xf numFmtId="0" fontId="22" fillId="6" borderId="55" xfId="0" applyFont="1" applyFill="1" applyBorder="1" applyAlignment="1">
      <alignment horizontal="center" vertical="center"/>
    </xf>
    <xf numFmtId="0" fontId="22" fillId="6" borderId="56" xfId="0" applyFont="1" applyFill="1" applyBorder="1" applyAlignment="1">
      <alignment horizontal="center" vertical="center"/>
    </xf>
    <xf numFmtId="0" fontId="22" fillId="6" borderId="54" xfId="0" applyFont="1" applyFill="1" applyBorder="1" applyAlignment="1">
      <alignment horizontal="center" vertical="center"/>
    </xf>
    <xf numFmtId="0" fontId="22" fillId="6" borderId="51" xfId="0" applyFont="1" applyFill="1" applyBorder="1" applyAlignment="1">
      <alignment horizontal="center" vertical="center"/>
    </xf>
    <xf numFmtId="0" fontId="22" fillId="6" borderId="48" xfId="0" applyFont="1" applyFill="1" applyBorder="1" applyAlignment="1">
      <alignment horizontal="center" vertical="center"/>
    </xf>
    <xf numFmtId="0" fontId="7" fillId="0" borderId="48" xfId="0" applyFont="1" applyBorder="1" applyAlignment="1">
      <alignment horizontal="justify" vertical="center" wrapText="1"/>
    </xf>
    <xf numFmtId="0" fontId="7" fillId="0" borderId="50" xfId="0" applyFont="1" applyBorder="1" applyAlignment="1">
      <alignment horizontal="justify" vertical="center" wrapText="1"/>
    </xf>
    <xf numFmtId="0" fontId="7" fillId="0" borderId="53" xfId="0" applyFont="1" applyBorder="1" applyAlignment="1">
      <alignment horizontal="justify" vertical="center" wrapText="1"/>
    </xf>
    <xf numFmtId="0" fontId="7" fillId="0" borderId="13" xfId="0" applyFont="1" applyBorder="1" applyAlignment="1">
      <alignment horizontal="justify" vertical="center" wrapText="1"/>
    </xf>
    <xf numFmtId="0" fontId="7" fillId="0" borderId="55" xfId="0" applyFont="1" applyBorder="1" applyAlignment="1">
      <alignment horizontal="justify" vertical="center" wrapText="1"/>
    </xf>
    <xf numFmtId="0" fontId="7" fillId="0" borderId="56" xfId="0" applyFont="1" applyBorder="1" applyAlignment="1">
      <alignment horizontal="justify" vertical="center" wrapText="1"/>
    </xf>
    <xf numFmtId="0" fontId="7" fillId="0" borderId="54" xfId="0" applyFont="1" applyBorder="1" applyAlignment="1">
      <alignment horizontal="justify" vertical="center" wrapText="1"/>
    </xf>
    <xf numFmtId="0" fontId="7" fillId="0" borderId="51" xfId="0" applyFont="1" applyBorder="1" applyAlignment="1">
      <alignment horizontal="justify" vertical="center" wrapText="1"/>
    </xf>
    <xf numFmtId="0" fontId="22" fillId="6" borderId="76" xfId="0" applyFont="1" applyFill="1" applyBorder="1" applyAlignment="1">
      <alignment horizontal="center" vertical="center"/>
    </xf>
    <xf numFmtId="0" fontId="7" fillId="0" borderId="76" xfId="0" applyFont="1" applyBorder="1" applyAlignment="1">
      <alignment horizontal="justify" vertical="center" wrapText="1"/>
    </xf>
    <xf numFmtId="0" fontId="22" fillId="6" borderId="78" xfId="0" applyFont="1" applyFill="1" applyBorder="1" applyAlignment="1">
      <alignment horizontal="center" vertical="center"/>
    </xf>
    <xf numFmtId="0" fontId="7" fillId="0" borderId="78" xfId="0" applyFont="1" applyBorder="1" applyAlignment="1">
      <alignment horizontal="justify" vertical="center" wrapText="1"/>
    </xf>
    <xf numFmtId="0" fontId="22" fillId="6" borderId="80" xfId="0" applyFont="1" applyFill="1" applyBorder="1" applyAlignment="1">
      <alignment horizontal="center" vertical="center"/>
    </xf>
    <xf numFmtId="0" fontId="7" fillId="0" borderId="80" xfId="0" applyFont="1" applyBorder="1" applyAlignment="1">
      <alignment horizontal="justify" vertical="center" wrapText="1"/>
    </xf>
    <xf numFmtId="0" fontId="14" fillId="0" borderId="0" xfId="0" applyFont="1" applyBorder="1" applyAlignment="1">
      <alignment horizontal="center"/>
    </xf>
    <xf numFmtId="0" fontId="14" fillId="0" borderId="0" xfId="0" applyFont="1" applyBorder="1" applyAlignment="1">
      <alignment horizontal="center"/>
    </xf>
    <xf numFmtId="1" fontId="3" fillId="0" borderId="0" xfId="0" applyNumberFormat="1" applyFont="1" applyBorder="1" applyAlignment="1">
      <alignment horizontal="right"/>
    </xf>
    <xf numFmtId="1" fontId="3" fillId="0" borderId="0" xfId="0" applyNumberFormat="1" applyFont="1"/>
    <xf numFmtId="0" fontId="0" fillId="0" borderId="0" xfId="0" applyAlignment="1">
      <alignment vertical="center"/>
    </xf>
    <xf numFmtId="0" fontId="17" fillId="6" borderId="0" xfId="0" applyFont="1" applyFill="1"/>
    <xf numFmtId="0" fontId="11" fillId="6" borderId="14" xfId="0" applyFont="1" applyFill="1" applyBorder="1" applyAlignment="1">
      <alignment vertical="center"/>
    </xf>
    <xf numFmtId="0" fontId="15" fillId="0" borderId="0" xfId="0" applyFont="1" applyAlignment="1">
      <alignment vertical="center"/>
    </xf>
    <xf numFmtId="0" fontId="15" fillId="0" borderId="5" xfId="0" applyFont="1" applyBorder="1" applyAlignment="1">
      <alignment vertical="center"/>
    </xf>
    <xf numFmtId="0" fontId="6" fillId="0" borderId="6" xfId="0" applyFont="1" applyFill="1" applyBorder="1" applyAlignment="1">
      <alignment horizontal="center" vertical="center"/>
    </xf>
    <xf numFmtId="0" fontId="4" fillId="0" borderId="8" xfId="0" applyFont="1" applyBorder="1" applyAlignment="1">
      <alignment vertical="center"/>
    </xf>
    <xf numFmtId="0" fontId="11" fillId="0" borderId="115" xfId="0" applyFont="1" applyBorder="1" applyAlignment="1">
      <alignment horizontal="center" vertical="center"/>
    </xf>
    <xf numFmtId="164" fontId="11" fillId="0" borderId="117" xfId="0" applyNumberFormat="1" applyFont="1" applyBorder="1" applyAlignment="1">
      <alignment horizontal="center" vertical="center"/>
    </xf>
    <xf numFmtId="0" fontId="11" fillId="0" borderId="31" xfId="0" applyFont="1" applyFill="1" applyBorder="1" applyAlignment="1">
      <alignment horizontal="center" vertical="center"/>
    </xf>
    <xf numFmtId="0" fontId="11" fillId="0" borderId="116" xfId="0" applyFont="1" applyBorder="1" applyAlignment="1">
      <alignment horizontal="center" vertical="center"/>
    </xf>
    <xf numFmtId="0" fontId="21" fillId="0" borderId="0" xfId="0" applyFont="1" applyBorder="1" applyAlignment="1">
      <alignment vertical="center"/>
    </xf>
    <xf numFmtId="0" fontId="27" fillId="0" borderId="0" xfId="0" applyFont="1" applyBorder="1" applyAlignment="1">
      <alignment vertical="center"/>
    </xf>
    <xf numFmtId="0" fontId="4" fillId="0" borderId="0" xfId="0" applyFont="1" applyAlignment="1">
      <alignment horizontal="left" vertical="center"/>
    </xf>
    <xf numFmtId="164" fontId="22" fillId="6" borderId="50" xfId="0" applyNumberFormat="1" applyFont="1" applyFill="1" applyBorder="1" applyAlignment="1">
      <alignment horizontal="center" vertical="center"/>
    </xf>
    <xf numFmtId="164" fontId="22" fillId="6" borderId="53" xfId="0" applyNumberFormat="1" applyFont="1" applyFill="1" applyBorder="1" applyAlignment="1">
      <alignment horizontal="center" vertical="center"/>
    </xf>
    <xf numFmtId="0" fontId="7" fillId="10" borderId="58" xfId="0" applyFont="1" applyFill="1" applyBorder="1" applyAlignment="1">
      <alignment vertical="center" wrapText="1"/>
    </xf>
    <xf numFmtId="0" fontId="7" fillId="10" borderId="49" xfId="0" applyFont="1" applyFill="1" applyBorder="1" applyAlignment="1">
      <alignment vertical="center" wrapText="1"/>
    </xf>
    <xf numFmtId="0" fontId="7" fillId="10" borderId="52" xfId="0" applyFont="1" applyFill="1" applyBorder="1" applyAlignment="1">
      <alignment vertical="center" wrapText="1"/>
    </xf>
    <xf numFmtId="0" fontId="7" fillId="0" borderId="75" xfId="0" applyFont="1" applyBorder="1" applyAlignment="1">
      <alignment vertical="center" wrapText="1"/>
    </xf>
    <xf numFmtId="0" fontId="7" fillId="0" borderId="77" xfId="0" applyFont="1" applyBorder="1" applyAlignment="1">
      <alignment vertical="center" wrapText="1"/>
    </xf>
    <xf numFmtId="0" fontId="4" fillId="0" borderId="0" xfId="0" applyFont="1" applyAlignment="1">
      <alignment horizontal="left" vertical="center" wrapText="1"/>
    </xf>
    <xf numFmtId="0" fontId="7" fillId="11" borderId="79" xfId="0" applyFont="1" applyFill="1" applyBorder="1" applyAlignment="1">
      <alignment vertical="center" wrapText="1"/>
    </xf>
    <xf numFmtId="0" fontId="7" fillId="11" borderId="69" xfId="0" applyFont="1" applyFill="1" applyBorder="1" applyAlignment="1">
      <alignment vertical="center" wrapText="1"/>
    </xf>
    <xf numFmtId="0" fontId="7" fillId="11" borderId="70" xfId="0" applyFont="1" applyFill="1" applyBorder="1" applyAlignment="1">
      <alignment vertical="center" wrapText="1"/>
    </xf>
    <xf numFmtId="0" fontId="7" fillId="0" borderId="70" xfId="0" applyFont="1" applyFill="1" applyBorder="1" applyAlignment="1">
      <alignment vertical="center" wrapText="1"/>
    </xf>
    <xf numFmtId="0" fontId="7" fillId="11" borderId="71" xfId="0" applyFont="1" applyFill="1" applyBorder="1" applyAlignment="1">
      <alignment vertical="center" wrapText="1"/>
    </xf>
    <xf numFmtId="0" fontId="7" fillId="11" borderId="118" xfId="0" applyFont="1" applyFill="1" applyBorder="1" applyAlignment="1">
      <alignment vertical="center" wrapText="1"/>
    </xf>
    <xf numFmtId="0" fontId="7" fillId="10" borderId="55" xfId="0" applyFont="1" applyFill="1" applyBorder="1" applyAlignment="1">
      <alignment vertical="center" wrapText="1"/>
    </xf>
    <xf numFmtId="0" fontId="7" fillId="10" borderId="50" xfId="0" applyFont="1" applyFill="1" applyBorder="1" applyAlignment="1">
      <alignment vertical="center" wrapText="1"/>
    </xf>
    <xf numFmtId="0" fontId="7" fillId="10" borderId="56" xfId="0" applyFont="1" applyFill="1" applyBorder="1" applyAlignment="1">
      <alignment vertical="center" wrapText="1"/>
    </xf>
    <xf numFmtId="0" fontId="7" fillId="10" borderId="48" xfId="0" applyFont="1" applyFill="1" applyBorder="1" applyAlignment="1">
      <alignment vertical="center" wrapText="1"/>
    </xf>
    <xf numFmtId="0" fontId="7" fillId="10" borderId="51" xfId="0" applyFont="1" applyFill="1" applyBorder="1" applyAlignment="1">
      <alignment vertical="center" wrapText="1"/>
    </xf>
    <xf numFmtId="0" fontId="7" fillId="10" borderId="54" xfId="0" applyFont="1" applyFill="1" applyBorder="1" applyAlignment="1">
      <alignment vertical="center" wrapText="1"/>
    </xf>
    <xf numFmtId="0" fontId="7" fillId="10" borderId="53" xfId="0" applyFont="1" applyFill="1" applyBorder="1" applyAlignment="1">
      <alignment vertical="center" wrapText="1"/>
    </xf>
    <xf numFmtId="0" fontId="7" fillId="10" borderId="72" xfId="0" applyFont="1" applyFill="1" applyBorder="1" applyAlignment="1">
      <alignment vertical="center" wrapText="1"/>
    </xf>
    <xf numFmtId="0" fontId="7" fillId="10" borderId="70" xfId="0" applyFont="1" applyFill="1" applyBorder="1" applyAlignment="1">
      <alignment vertical="center" wrapText="1"/>
    </xf>
    <xf numFmtId="0" fontId="7" fillId="10" borderId="60" xfId="0" applyFont="1" applyFill="1" applyBorder="1" applyAlignment="1">
      <alignment vertical="center" wrapText="1"/>
    </xf>
    <xf numFmtId="0" fontId="7" fillId="10" borderId="64" xfId="0" applyFont="1" applyFill="1" applyBorder="1" applyAlignment="1">
      <alignment vertical="center" wrapText="1"/>
    </xf>
    <xf numFmtId="0" fontId="3" fillId="0" borderId="21" xfId="0" applyFont="1" applyBorder="1" applyAlignment="1">
      <alignment vertical="center" wrapText="1"/>
    </xf>
    <xf numFmtId="0" fontId="3" fillId="0" borderId="26" xfId="0" applyFont="1" applyBorder="1" applyAlignment="1">
      <alignment vertical="center" wrapText="1"/>
    </xf>
    <xf numFmtId="0" fontId="3" fillId="18" borderId="0" xfId="0" applyFont="1" applyFill="1" applyBorder="1" applyAlignment="1">
      <alignment horizontal="center" vertical="center"/>
    </xf>
    <xf numFmtId="41" fontId="3" fillId="18" borderId="0" xfId="0" applyNumberFormat="1"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0" fillId="0" borderId="0" xfId="0" applyAlignment="1"/>
    <xf numFmtId="0" fontId="0" fillId="0" borderId="0" xfId="0" applyAlignment="1">
      <alignment horizontal="center" vertical="center"/>
    </xf>
    <xf numFmtId="0" fontId="3" fillId="0" borderId="0" xfId="0" applyFont="1" applyAlignment="1">
      <alignment horizontal="justify" vertical="center" wrapText="1"/>
    </xf>
    <xf numFmtId="0" fontId="3" fillId="0" borderId="21" xfId="0" applyFont="1" applyBorder="1" applyAlignment="1">
      <alignment horizontal="justify" vertical="center" wrapText="1"/>
    </xf>
    <xf numFmtId="0" fontId="3" fillId="0" borderId="0" xfId="0" applyFont="1" applyBorder="1" applyAlignment="1">
      <alignment horizontal="justify" vertical="center" wrapText="1"/>
    </xf>
    <xf numFmtId="0" fontId="0" fillId="0" borderId="0" xfId="0" applyAlignment="1">
      <alignment horizontal="justify" vertical="center" wrapText="1"/>
    </xf>
    <xf numFmtId="0" fontId="3" fillId="0" borderId="26" xfId="0" applyFont="1" applyBorder="1" applyAlignment="1">
      <alignment horizontal="justify" vertical="center" wrapText="1"/>
    </xf>
    <xf numFmtId="0" fontId="3" fillId="0" borderId="0" xfId="0" applyFont="1" applyAlignment="1"/>
    <xf numFmtId="0" fontId="3" fillId="0" borderId="23" xfId="0" applyFont="1" applyFill="1" applyBorder="1" applyAlignment="1">
      <alignment horizontal="center" vertical="center"/>
    </xf>
    <xf numFmtId="0" fontId="3" fillId="0" borderId="24" xfId="0" applyFont="1" applyBorder="1" applyAlignment="1">
      <alignment horizontal="center" vertical="center"/>
    </xf>
    <xf numFmtId="0" fontId="3" fillId="0" borderId="0" xfId="0" applyFont="1" applyAlignment="1">
      <alignment horizontal="justify" vertical="justify" wrapText="1"/>
    </xf>
    <xf numFmtId="0" fontId="36" fillId="10" borderId="92" xfId="0" applyFont="1" applyFill="1" applyBorder="1" applyAlignment="1">
      <alignment horizontal="justify" vertical="justify" wrapText="1"/>
    </xf>
    <xf numFmtId="0" fontId="39" fillId="0" borderId="93" xfId="0" applyFont="1" applyFill="1" applyBorder="1" applyAlignment="1">
      <alignment horizontal="justify" vertical="justify" wrapText="1"/>
    </xf>
    <xf numFmtId="0" fontId="39" fillId="0" borderId="94" xfId="0" applyFont="1" applyBorder="1" applyAlignment="1">
      <alignment horizontal="justify" vertical="justify" wrapText="1"/>
    </xf>
    <xf numFmtId="0" fontId="39" fillId="0" borderId="119" xfId="0" applyFont="1" applyBorder="1" applyAlignment="1">
      <alignment horizontal="justify" vertical="justify" wrapText="1"/>
    </xf>
    <xf numFmtId="0" fontId="3" fillId="0" borderId="24" xfId="0" applyFont="1" applyBorder="1" applyAlignment="1">
      <alignment horizontal="justify" vertical="justify" wrapText="1"/>
    </xf>
    <xf numFmtId="0" fontId="36" fillId="10" borderId="70" xfId="0" applyFont="1" applyFill="1" applyBorder="1" applyAlignment="1">
      <alignment horizontal="justify" vertical="justify" wrapText="1"/>
    </xf>
    <xf numFmtId="0" fontId="39" fillId="0" borderId="95" xfId="0" applyFont="1" applyFill="1" applyBorder="1" applyAlignment="1">
      <alignment horizontal="justify" vertical="justify" wrapText="1"/>
    </xf>
    <xf numFmtId="0" fontId="39" fillId="0" borderId="96" xfId="0" applyFont="1" applyBorder="1" applyAlignment="1">
      <alignment horizontal="justify" vertical="justify" wrapText="1"/>
    </xf>
    <xf numFmtId="0" fontId="39" fillId="0" borderId="120" xfId="0" applyFont="1" applyBorder="1" applyAlignment="1">
      <alignment horizontal="justify" vertical="justify" wrapText="1"/>
    </xf>
    <xf numFmtId="0" fontId="36" fillId="10" borderId="104" xfId="0" applyFont="1" applyFill="1" applyBorder="1" applyAlignment="1">
      <alignment horizontal="justify" vertical="justify" wrapText="1"/>
    </xf>
    <xf numFmtId="0" fontId="39" fillId="0" borderId="97" xfId="0" applyFont="1" applyFill="1" applyBorder="1" applyAlignment="1">
      <alignment horizontal="justify" vertical="justify" wrapText="1"/>
    </xf>
    <xf numFmtId="0" fontId="39" fillId="0" borderId="98" xfId="0" applyFont="1" applyBorder="1" applyAlignment="1">
      <alignment horizontal="justify" vertical="justify" wrapText="1"/>
    </xf>
    <xf numFmtId="0" fontId="39" fillId="0" borderId="121" xfId="0" applyFont="1" applyBorder="1" applyAlignment="1">
      <alignment horizontal="justify" vertical="justify" wrapText="1"/>
    </xf>
    <xf numFmtId="0" fontId="36" fillId="0" borderId="100" xfId="0" applyFont="1" applyBorder="1" applyAlignment="1">
      <alignment horizontal="justify" vertical="justify" wrapText="1"/>
    </xf>
    <xf numFmtId="0" fontId="39" fillId="0" borderId="102" xfId="0" applyFont="1" applyFill="1" applyBorder="1" applyAlignment="1">
      <alignment horizontal="justify" vertical="justify" wrapText="1"/>
    </xf>
    <xf numFmtId="0" fontId="39" fillId="0" borderId="103" xfId="0" applyFont="1" applyBorder="1" applyAlignment="1">
      <alignment horizontal="justify" vertical="justify" wrapText="1"/>
    </xf>
    <xf numFmtId="0" fontId="39" fillId="0" borderId="122" xfId="0" applyFont="1" applyBorder="1" applyAlignment="1">
      <alignment horizontal="justify" vertical="justify" wrapText="1"/>
    </xf>
    <xf numFmtId="0" fontId="36" fillId="0" borderId="77" xfId="0" applyFont="1" applyBorder="1" applyAlignment="1">
      <alignment horizontal="justify" vertical="justify" wrapText="1"/>
    </xf>
    <xf numFmtId="0" fontId="36" fillId="11" borderId="79" xfId="0" applyFont="1" applyFill="1" applyBorder="1" applyAlignment="1">
      <alignment horizontal="justify" vertical="justify" wrapText="1"/>
    </xf>
    <xf numFmtId="0" fontId="39" fillId="0" borderId="105" xfId="0" applyFont="1" applyFill="1" applyBorder="1" applyAlignment="1">
      <alignment horizontal="justify" vertical="justify" wrapText="1"/>
    </xf>
    <xf numFmtId="0" fontId="39" fillId="0" borderId="106" xfId="0" applyFont="1" applyBorder="1" applyAlignment="1">
      <alignment horizontal="justify" vertical="justify" wrapText="1"/>
    </xf>
    <xf numFmtId="0" fontId="39" fillId="0" borderId="123" xfId="0" applyFont="1" applyBorder="1" applyAlignment="1">
      <alignment horizontal="justify" vertical="justify" wrapText="1"/>
    </xf>
    <xf numFmtId="0" fontId="36" fillId="11" borderId="69" xfId="0" applyFont="1" applyFill="1" applyBorder="1" applyAlignment="1">
      <alignment horizontal="justify" vertical="justify" wrapText="1"/>
    </xf>
    <xf numFmtId="0" fontId="39" fillId="0" borderId="107" xfId="0" applyFont="1" applyFill="1" applyBorder="1" applyAlignment="1">
      <alignment horizontal="justify" vertical="justify" wrapText="1"/>
    </xf>
    <xf numFmtId="0" fontId="39" fillId="0" borderId="108" xfId="0" applyFont="1" applyBorder="1" applyAlignment="1">
      <alignment horizontal="justify" vertical="justify" wrapText="1"/>
    </xf>
    <xf numFmtId="0" fontId="39" fillId="0" borderId="124" xfId="0" applyFont="1" applyBorder="1" applyAlignment="1">
      <alignment horizontal="justify" vertical="justify" wrapText="1"/>
    </xf>
    <xf numFmtId="0" fontId="36" fillId="11" borderId="70" xfId="0" applyFont="1" applyFill="1" applyBorder="1" applyAlignment="1">
      <alignment horizontal="justify" vertical="justify" wrapText="1"/>
    </xf>
    <xf numFmtId="0" fontId="36" fillId="0" borderId="70" xfId="0" applyFont="1" applyFill="1" applyBorder="1" applyAlignment="1">
      <alignment horizontal="justify" vertical="justify" wrapText="1"/>
    </xf>
    <xf numFmtId="0" fontId="36" fillId="11" borderId="71" xfId="0" applyFont="1" applyFill="1" applyBorder="1" applyAlignment="1">
      <alignment horizontal="justify" vertical="justify" wrapText="1"/>
    </xf>
    <xf numFmtId="0" fontId="36" fillId="11" borderId="118" xfId="0" applyFont="1" applyFill="1" applyBorder="1" applyAlignment="1">
      <alignment horizontal="justify" vertical="justify" wrapText="1"/>
    </xf>
    <xf numFmtId="0" fontId="36" fillId="10" borderId="54" xfId="0" applyFont="1" applyFill="1" applyBorder="1" applyAlignment="1">
      <alignment horizontal="justify" vertical="justify" wrapText="1"/>
    </xf>
    <xf numFmtId="0" fontId="36" fillId="10" borderId="50" xfId="0" applyFont="1" applyFill="1" applyBorder="1" applyAlignment="1">
      <alignment horizontal="justify" vertical="justify" wrapText="1"/>
    </xf>
    <xf numFmtId="0" fontId="10" fillId="0" borderId="23" xfId="0" applyFont="1" applyFill="1" applyBorder="1" applyAlignment="1">
      <alignment horizontal="justify" vertical="justify" wrapText="1"/>
    </xf>
    <xf numFmtId="0" fontId="36" fillId="10" borderId="56" xfId="0" applyFont="1" applyFill="1" applyBorder="1" applyAlignment="1">
      <alignment horizontal="justify" vertical="justify" wrapText="1"/>
    </xf>
    <xf numFmtId="0" fontId="36" fillId="10" borderId="48" xfId="0" applyFont="1" applyFill="1" applyBorder="1" applyAlignment="1">
      <alignment horizontal="justify" vertical="justify" wrapText="1"/>
    </xf>
    <xf numFmtId="0" fontId="39" fillId="0" borderId="95" xfId="0" applyFont="1" applyBorder="1" applyAlignment="1">
      <alignment horizontal="justify" vertical="justify" wrapText="1"/>
    </xf>
    <xf numFmtId="0" fontId="36" fillId="10" borderId="51" xfId="0" applyFont="1" applyFill="1" applyBorder="1" applyAlignment="1">
      <alignment horizontal="justify" vertical="justify" wrapText="1"/>
    </xf>
    <xf numFmtId="0" fontId="39" fillId="0" borderId="97" xfId="0" applyFont="1" applyBorder="1" applyAlignment="1">
      <alignment horizontal="justify" vertical="justify" wrapText="1"/>
    </xf>
    <xf numFmtId="0" fontId="36" fillId="10" borderId="55" xfId="0" applyFont="1" applyFill="1" applyBorder="1" applyAlignment="1">
      <alignment horizontal="justify" vertical="justify" wrapText="1"/>
    </xf>
    <xf numFmtId="0" fontId="39" fillId="0" borderId="109" xfId="0" applyFont="1" applyBorder="1" applyAlignment="1">
      <alignment horizontal="justify" vertical="justify" wrapText="1"/>
    </xf>
    <xf numFmtId="0" fontId="39" fillId="0" borderId="110" xfId="0" applyFont="1" applyBorder="1" applyAlignment="1">
      <alignment horizontal="justify" vertical="justify" wrapText="1"/>
    </xf>
    <xf numFmtId="0" fontId="39" fillId="0" borderId="125" xfId="0" applyFont="1" applyBorder="1" applyAlignment="1">
      <alignment horizontal="justify" vertical="justify" wrapText="1"/>
    </xf>
    <xf numFmtId="0" fontId="3" fillId="0" borderId="25" xfId="0" applyFont="1" applyFill="1" applyBorder="1" applyAlignment="1">
      <alignment horizontal="justify" vertical="justify" wrapText="1"/>
    </xf>
    <xf numFmtId="0" fontId="36" fillId="10" borderId="72" xfId="0" applyFont="1" applyFill="1" applyBorder="1" applyAlignment="1">
      <alignment horizontal="justify" vertical="justify" wrapText="1"/>
    </xf>
    <xf numFmtId="0" fontId="39" fillId="0" borderId="109" xfId="0" applyFont="1" applyFill="1" applyBorder="1" applyAlignment="1">
      <alignment horizontal="justify" vertical="justify" wrapText="1"/>
    </xf>
    <xf numFmtId="0" fontId="3" fillId="0" borderId="23" xfId="0" applyFont="1" applyFill="1" applyBorder="1" applyAlignment="1">
      <alignment horizontal="justify" vertical="justify" wrapText="1"/>
    </xf>
    <xf numFmtId="0" fontId="36" fillId="10" borderId="60" xfId="0" applyFont="1" applyFill="1" applyBorder="1" applyAlignment="1">
      <alignment horizontal="justify" vertical="justify" wrapText="1"/>
    </xf>
    <xf numFmtId="0" fontId="36" fillId="10" borderId="64" xfId="0" applyFont="1" applyFill="1" applyBorder="1" applyAlignment="1">
      <alignment horizontal="justify" vertical="justify" wrapText="1"/>
    </xf>
    <xf numFmtId="0" fontId="39" fillId="0" borderId="121" xfId="0" applyFont="1" applyFill="1" applyBorder="1" applyAlignment="1">
      <alignment horizontal="justify" vertical="justify" wrapText="1"/>
    </xf>
    <xf numFmtId="0" fontId="39" fillId="0" borderId="102" xfId="0" applyFont="1" applyBorder="1" applyAlignment="1">
      <alignment horizontal="justify" vertical="justify" wrapText="1"/>
    </xf>
    <xf numFmtId="0" fontId="39" fillId="0" borderId="122" xfId="0" applyFont="1" applyFill="1" applyBorder="1" applyAlignment="1">
      <alignment horizontal="justify" vertical="justify" wrapText="1"/>
    </xf>
    <xf numFmtId="0" fontId="39" fillId="0" borderId="120" xfId="0" applyFont="1" applyFill="1" applyBorder="1" applyAlignment="1">
      <alignment horizontal="justify" vertical="justify" wrapText="1"/>
    </xf>
    <xf numFmtId="0" fontId="39" fillId="0" borderId="105" xfId="0" applyFont="1" applyBorder="1" applyAlignment="1">
      <alignment horizontal="justify" vertical="justify" wrapText="1"/>
    </xf>
    <xf numFmtId="0" fontId="39" fillId="0" borderId="123" xfId="0" applyFont="1" applyFill="1" applyBorder="1" applyAlignment="1">
      <alignment horizontal="justify" vertical="justify" wrapText="1"/>
    </xf>
    <xf numFmtId="0" fontId="39" fillId="0" borderId="124" xfId="0" applyFont="1" applyFill="1" applyBorder="1" applyAlignment="1">
      <alignment horizontal="justify" vertical="justify" wrapText="1"/>
    </xf>
    <xf numFmtId="0" fontId="40" fillId="10" borderId="96" xfId="0" applyFont="1" applyFill="1" applyBorder="1" applyAlignment="1">
      <alignment horizontal="justify" vertical="justify" wrapText="1"/>
    </xf>
    <xf numFmtId="0" fontId="39" fillId="0" borderId="96" xfId="0" applyFont="1" applyFill="1" applyBorder="1" applyAlignment="1">
      <alignment horizontal="justify" vertical="justify" wrapText="1"/>
    </xf>
    <xf numFmtId="0" fontId="3" fillId="0" borderId="23" xfId="0" applyFont="1" applyBorder="1" applyAlignment="1">
      <alignment horizontal="justify" vertical="justify" wrapText="1"/>
    </xf>
    <xf numFmtId="0" fontId="40" fillId="10" borderId="106" xfId="0" applyFont="1" applyFill="1" applyBorder="1" applyAlignment="1">
      <alignment horizontal="justify" vertical="justify" wrapText="1"/>
    </xf>
    <xf numFmtId="0" fontId="40" fillId="10" borderId="103" xfId="0" applyFont="1" applyFill="1" applyBorder="1" applyAlignment="1">
      <alignment horizontal="justify" vertical="justify" wrapText="1"/>
    </xf>
    <xf numFmtId="0" fontId="36" fillId="10" borderId="53" xfId="0" applyFont="1" applyFill="1" applyBorder="1" applyAlignment="1">
      <alignment horizontal="justify" vertical="justify" wrapText="1"/>
    </xf>
    <xf numFmtId="0" fontId="3" fillId="0" borderId="25" xfId="0" applyFont="1" applyBorder="1" applyAlignment="1">
      <alignment horizontal="justify" vertical="justify" wrapText="1"/>
    </xf>
    <xf numFmtId="0" fontId="3" fillId="0" borderId="26" xfId="0" applyFont="1" applyBorder="1" applyAlignment="1">
      <alignment horizontal="justify" vertical="justify" wrapText="1"/>
    </xf>
    <xf numFmtId="0" fontId="3" fillId="0" borderId="27" xfId="0" applyFont="1" applyBorder="1" applyAlignment="1">
      <alignment horizontal="justify" vertical="justify" wrapText="1"/>
    </xf>
    <xf numFmtId="0" fontId="3" fillId="0" borderId="21" xfId="0" applyFont="1" applyBorder="1" applyAlignment="1"/>
    <xf numFmtId="0" fontId="3" fillId="0" borderId="26" xfId="0" applyFont="1" applyBorder="1" applyAlignment="1">
      <alignment wrapText="1"/>
    </xf>
    <xf numFmtId="0" fontId="3" fillId="0" borderId="26" xfId="0" applyFont="1" applyBorder="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3" fillId="0" borderId="21" xfId="0" applyFont="1" applyBorder="1" applyAlignment="1">
      <alignment horizontal="center" vertical="center" wrapText="1"/>
    </xf>
    <xf numFmtId="0" fontId="3" fillId="0" borderId="0" xfId="0" applyFont="1" applyBorder="1" applyAlignment="1">
      <alignment horizontal="center" vertical="center" wrapText="1"/>
    </xf>
    <xf numFmtId="0" fontId="4" fillId="0" borderId="0" xfId="0" applyFont="1" applyAlignment="1">
      <alignment horizontal="center" vertical="center" wrapText="1"/>
    </xf>
    <xf numFmtId="0" fontId="22" fillId="6" borderId="54" xfId="0" applyFont="1" applyFill="1" applyBorder="1" applyAlignment="1">
      <alignment horizontal="center" vertical="center" wrapText="1"/>
    </xf>
    <xf numFmtId="0" fontId="22" fillId="6" borderId="50" xfId="0" applyFont="1" applyFill="1" applyBorder="1" applyAlignment="1">
      <alignment horizontal="center" vertical="center" wrapText="1"/>
    </xf>
    <xf numFmtId="0" fontId="22" fillId="6" borderId="51" xfId="0" applyFont="1" applyFill="1" applyBorder="1" applyAlignment="1">
      <alignment horizontal="center" vertical="center" wrapText="1"/>
    </xf>
    <xf numFmtId="0" fontId="22" fillId="6" borderId="101" xfId="0" applyFont="1" applyFill="1" applyBorder="1" applyAlignment="1">
      <alignment horizontal="center" vertical="center" wrapText="1"/>
    </xf>
    <xf numFmtId="0" fontId="22" fillId="6" borderId="78" xfId="0" applyFont="1" applyFill="1" applyBorder="1" applyAlignment="1">
      <alignment horizontal="center" vertical="center" wrapText="1"/>
    </xf>
    <xf numFmtId="0" fontId="22" fillId="6" borderId="80" xfId="0" applyFont="1" applyFill="1" applyBorder="1" applyAlignment="1">
      <alignment horizontal="center" vertical="center" wrapText="1"/>
    </xf>
    <xf numFmtId="0" fontId="22" fillId="6" borderId="48" xfId="0" applyFont="1" applyFill="1" applyBorder="1" applyAlignment="1">
      <alignment horizontal="center" vertical="center" wrapText="1"/>
    </xf>
    <xf numFmtId="0" fontId="22" fillId="6" borderId="56" xfId="0" applyFont="1" applyFill="1" applyBorder="1" applyAlignment="1">
      <alignment horizontal="center" vertical="center" wrapText="1"/>
    </xf>
    <xf numFmtId="0" fontId="22" fillId="6" borderId="55" xfId="0" applyFont="1" applyFill="1" applyBorder="1" applyAlignment="1">
      <alignment horizontal="center" vertical="center" wrapText="1"/>
    </xf>
    <xf numFmtId="0" fontId="29" fillId="4" borderId="90" xfId="0" applyFont="1" applyFill="1" applyBorder="1" applyAlignment="1">
      <alignment vertical="center" wrapText="1"/>
    </xf>
    <xf numFmtId="0" fontId="0" fillId="0" borderId="0" xfId="0" applyAlignment="1">
      <alignment horizontal="center" vertical="center"/>
    </xf>
    <xf numFmtId="0" fontId="39" fillId="0" borderId="94" xfId="0" applyFont="1" applyBorder="1" applyAlignment="1">
      <alignment horizontal="center" vertical="center" wrapText="1"/>
    </xf>
    <xf numFmtId="0" fontId="39" fillId="0" borderId="96" xfId="0" applyFont="1" applyBorder="1" applyAlignment="1">
      <alignment horizontal="center" vertical="center" wrapText="1"/>
    </xf>
    <xf numFmtId="0" fontId="39" fillId="0" borderId="98" xfId="0" applyFont="1" applyBorder="1" applyAlignment="1">
      <alignment horizontal="center" vertical="center" wrapText="1"/>
    </xf>
    <xf numFmtId="0" fontId="39" fillId="0" borderId="103" xfId="0" applyFont="1" applyBorder="1" applyAlignment="1">
      <alignment horizontal="center" vertical="center" wrapText="1"/>
    </xf>
    <xf numFmtId="0" fontId="39" fillId="0" borderId="106" xfId="0" applyFont="1" applyBorder="1" applyAlignment="1">
      <alignment horizontal="center" vertical="center" wrapText="1"/>
    </xf>
    <xf numFmtId="0" fontId="39" fillId="0" borderId="108" xfId="0" applyFont="1" applyBorder="1" applyAlignment="1">
      <alignment horizontal="center" vertical="center" wrapText="1"/>
    </xf>
    <xf numFmtId="0" fontId="39" fillId="0" borderId="110" xfId="0" applyFont="1" applyBorder="1" applyAlignment="1">
      <alignment horizontal="center" vertical="center" wrapText="1"/>
    </xf>
    <xf numFmtId="0" fontId="39" fillId="0" borderId="96" xfId="0" applyFont="1" applyFill="1" applyBorder="1" applyAlignment="1">
      <alignment horizontal="center" vertical="center" wrapText="1"/>
    </xf>
    <xf numFmtId="0" fontId="39" fillId="0" borderId="106" xfId="0" applyFont="1" applyFill="1" applyBorder="1" applyAlignment="1">
      <alignment horizontal="center" vertical="center" wrapText="1"/>
    </xf>
    <xf numFmtId="0" fontId="39" fillId="0" borderId="103" xfId="0" applyFont="1" applyFill="1" applyBorder="1" applyAlignment="1">
      <alignment horizontal="center" vertical="center" wrapText="1"/>
    </xf>
    <xf numFmtId="0" fontId="9" fillId="14" borderId="0" xfId="0" applyFont="1" applyFill="1" applyBorder="1" applyAlignment="1">
      <alignment horizontal="center" vertical="center"/>
    </xf>
    <xf numFmtId="49" fontId="41" fillId="5" borderId="0" xfId="2" applyNumberFormat="1" applyFont="1" applyFill="1" applyBorder="1" applyAlignment="1">
      <alignment horizontal="center" vertical="center"/>
    </xf>
    <xf numFmtId="0" fontId="21" fillId="0" borderId="0" xfId="0" applyFont="1" applyFill="1" applyBorder="1" applyAlignment="1">
      <alignment horizontal="center" vertical="center"/>
    </xf>
    <xf numFmtId="0" fontId="3" fillId="0" borderId="0" xfId="0" applyFont="1" applyBorder="1" applyAlignment="1">
      <alignment vertical="center" wrapText="1"/>
    </xf>
    <xf numFmtId="0" fontId="3" fillId="0" borderId="0" xfId="0" applyFont="1" applyAlignment="1">
      <alignment vertical="center" wrapText="1"/>
    </xf>
    <xf numFmtId="0" fontId="3" fillId="0" borderId="0" xfId="0" applyFont="1" applyBorder="1" applyAlignment="1">
      <alignment horizontal="left" vertical="center" wrapText="1"/>
    </xf>
    <xf numFmtId="0" fontId="3" fillId="0" borderId="0" xfId="0" applyFont="1" applyAlignment="1">
      <alignment wrapText="1"/>
    </xf>
    <xf numFmtId="0" fontId="3" fillId="0" borderId="0" xfId="0" applyFont="1" applyBorder="1" applyAlignment="1">
      <alignment vertical="top" wrapText="1"/>
    </xf>
    <xf numFmtId="0" fontId="3" fillId="0" borderId="0" xfId="0" applyFont="1" applyAlignment="1">
      <alignment vertical="top" wrapText="1"/>
    </xf>
    <xf numFmtId="0" fontId="9" fillId="14" borderId="111" xfId="0" applyFont="1" applyFill="1" applyBorder="1" applyAlignment="1">
      <alignment horizontal="center" vertical="center"/>
    </xf>
    <xf numFmtId="0" fontId="9" fillId="14" borderId="112" xfId="0" applyFont="1" applyFill="1" applyBorder="1" applyAlignment="1">
      <alignment horizontal="center" vertical="center"/>
    </xf>
    <xf numFmtId="0" fontId="9" fillId="14" borderId="113" xfId="0" applyFont="1" applyFill="1" applyBorder="1" applyAlignment="1">
      <alignment horizontal="center" vertical="center"/>
    </xf>
    <xf numFmtId="0" fontId="12" fillId="5" borderId="0" xfId="0" applyFont="1" applyFill="1" applyBorder="1" applyAlignment="1">
      <alignment horizontal="center" vertical="center"/>
    </xf>
    <xf numFmtId="0" fontId="13" fillId="0" borderId="0" xfId="0" applyFont="1" applyBorder="1" applyAlignment="1">
      <alignment vertical="top" wrapText="1"/>
    </xf>
    <xf numFmtId="164" fontId="26" fillId="0" borderId="19" xfId="0" applyNumberFormat="1" applyFont="1" applyBorder="1" applyAlignment="1">
      <alignment horizontal="center" vertical="center" wrapText="1"/>
    </xf>
    <xf numFmtId="164" fontId="26" fillId="0" borderId="13" xfId="0" applyNumberFormat="1" applyFont="1" applyBorder="1" applyAlignment="1">
      <alignment horizontal="center" vertical="center" wrapText="1"/>
    </xf>
    <xf numFmtId="164" fontId="26" fillId="0" borderId="17" xfId="0" applyNumberFormat="1" applyFont="1" applyBorder="1" applyAlignment="1">
      <alignment horizontal="center" vertical="center" wrapText="1"/>
    </xf>
    <xf numFmtId="0" fontId="17" fillId="0" borderId="19" xfId="0" applyFont="1" applyFill="1" applyBorder="1" applyAlignment="1">
      <alignment horizontal="center" vertical="center" wrapText="1"/>
    </xf>
    <xf numFmtId="0" fontId="17" fillId="0" borderId="13" xfId="0" applyFont="1" applyFill="1" applyBorder="1" applyAlignment="1">
      <alignment horizontal="center" vertical="center" wrapText="1"/>
    </xf>
    <xf numFmtId="0" fontId="17" fillId="0" borderId="18" xfId="0" applyFont="1" applyFill="1" applyBorder="1" applyAlignment="1">
      <alignment horizontal="center" vertical="center" wrapText="1"/>
    </xf>
    <xf numFmtId="0" fontId="28" fillId="0" borderId="47"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5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7" xfId="0" applyFont="1" applyBorder="1" applyAlignment="1">
      <alignment horizontal="center" vertical="center" wrapText="1"/>
    </xf>
    <xf numFmtId="0" fontId="28" fillId="0" borderId="38" xfId="0" applyFont="1" applyBorder="1" applyAlignment="1">
      <alignment horizontal="center" vertical="center" wrapText="1"/>
    </xf>
    <xf numFmtId="0" fontId="28" fillId="0" borderId="12" xfId="0" applyFont="1" applyBorder="1" applyAlignment="1">
      <alignment horizontal="center" vertical="center" wrapText="1"/>
    </xf>
    <xf numFmtId="164" fontId="17" fillId="0" borderId="19" xfId="0" applyNumberFormat="1" applyFont="1" applyBorder="1" applyAlignment="1">
      <alignment horizontal="center" vertical="center" wrapText="1"/>
    </xf>
    <xf numFmtId="164" fontId="17" fillId="0" borderId="13" xfId="0" applyNumberFormat="1" applyFont="1" applyBorder="1" applyAlignment="1">
      <alignment horizontal="center" vertical="center" wrapText="1"/>
    </xf>
    <xf numFmtId="164" fontId="17" fillId="0" borderId="18" xfId="0" applyNumberFormat="1" applyFont="1" applyBorder="1" applyAlignment="1">
      <alignment horizontal="center" vertical="center" wrapText="1"/>
    </xf>
    <xf numFmtId="164" fontId="17" fillId="0" borderId="12" xfId="0" applyNumberFormat="1" applyFont="1" applyBorder="1" applyAlignment="1">
      <alignment horizontal="center" vertical="center" wrapText="1"/>
    </xf>
    <xf numFmtId="164" fontId="17" fillId="0" borderId="10" xfId="0" applyNumberFormat="1" applyFont="1" applyBorder="1" applyAlignment="1">
      <alignment horizontal="center" vertical="center" wrapText="1"/>
    </xf>
    <xf numFmtId="164" fontId="17" fillId="0" borderId="38" xfId="0" applyNumberFormat="1" applyFont="1" applyBorder="1" applyAlignment="1">
      <alignment horizontal="center" vertical="center" wrapText="1"/>
    </xf>
    <xf numFmtId="0" fontId="28" fillId="0" borderId="65" xfId="0" applyFont="1" applyBorder="1" applyAlignment="1">
      <alignment horizontal="center" vertical="center" wrapText="1"/>
    </xf>
    <xf numFmtId="0" fontId="28" fillId="0" borderId="66" xfId="0" applyFont="1" applyBorder="1" applyAlignment="1">
      <alignment horizontal="center" vertical="center" wrapText="1"/>
    </xf>
    <xf numFmtId="0" fontId="28" fillId="0" borderId="73" xfId="0" applyFont="1" applyBorder="1" applyAlignment="1">
      <alignment horizontal="center" vertical="center" wrapText="1"/>
    </xf>
    <xf numFmtId="164" fontId="26" fillId="0" borderId="38" xfId="0" applyNumberFormat="1" applyFont="1" applyBorder="1" applyAlignment="1">
      <alignment horizontal="center" vertical="center" wrapText="1"/>
    </xf>
    <xf numFmtId="164" fontId="26" fillId="0" borderId="18" xfId="0" applyNumberFormat="1" applyFont="1" applyBorder="1" applyAlignment="1">
      <alignment horizontal="center" vertical="center" wrapText="1"/>
    </xf>
    <xf numFmtId="164" fontId="26" fillId="0" borderId="62" xfId="0" applyNumberFormat="1" applyFont="1" applyBorder="1" applyAlignment="1">
      <alignment horizontal="center" vertical="center" wrapText="1"/>
    </xf>
    <xf numFmtId="164" fontId="26" fillId="0" borderId="61" xfId="0" applyNumberFormat="1" applyFont="1" applyBorder="1" applyAlignment="1">
      <alignment horizontal="center" vertical="center" wrapText="1"/>
    </xf>
    <xf numFmtId="164" fontId="26" fillId="0" borderId="63" xfId="0" applyNumberFormat="1" applyFont="1" applyBorder="1" applyAlignment="1">
      <alignment horizontal="center" vertical="center" wrapText="1"/>
    </xf>
    <xf numFmtId="164" fontId="17" fillId="0" borderId="12" xfId="0" applyNumberFormat="1" applyFont="1" applyBorder="1" applyAlignment="1">
      <alignment horizontal="center" vertical="center"/>
    </xf>
    <xf numFmtId="164" fontId="17" fillId="0" borderId="10" xfId="0" applyNumberFormat="1" applyFont="1" applyBorder="1" applyAlignment="1">
      <alignment horizontal="center" vertical="center"/>
    </xf>
    <xf numFmtId="164" fontId="17" fillId="0" borderId="11" xfId="0" applyNumberFormat="1" applyFont="1" applyBorder="1" applyAlignment="1">
      <alignment horizontal="center" vertical="center"/>
    </xf>
    <xf numFmtId="164" fontId="26" fillId="0" borderId="47" xfId="0" applyNumberFormat="1" applyFont="1" applyBorder="1" applyAlignment="1">
      <alignment horizontal="center" vertical="center" wrapText="1"/>
    </xf>
    <xf numFmtId="164" fontId="26" fillId="0" borderId="45" xfId="0" applyNumberFormat="1" applyFont="1" applyBorder="1" applyAlignment="1">
      <alignment horizontal="center" vertical="center" wrapText="1"/>
    </xf>
    <xf numFmtId="164" fontId="26" fillId="0" borderId="46" xfId="0" applyNumberFormat="1" applyFont="1" applyBorder="1" applyAlignment="1">
      <alignment horizontal="center" vertical="center" wrapText="1"/>
    </xf>
    <xf numFmtId="164" fontId="26" fillId="0" borderId="38" xfId="0" applyNumberFormat="1" applyFont="1" applyBorder="1" applyAlignment="1">
      <alignment horizontal="center" vertical="center"/>
    </xf>
    <xf numFmtId="164" fontId="26" fillId="0" borderId="13" xfId="0" applyNumberFormat="1" applyFont="1" applyBorder="1" applyAlignment="1">
      <alignment horizontal="center" vertical="center"/>
    </xf>
    <xf numFmtId="164" fontId="26" fillId="0" borderId="17" xfId="0" applyNumberFormat="1" applyFont="1" applyBorder="1" applyAlignment="1">
      <alignment horizontal="center" vertical="center"/>
    </xf>
    <xf numFmtId="0" fontId="18" fillId="0" borderId="31" xfId="0" applyFont="1" applyFill="1" applyBorder="1" applyAlignment="1">
      <alignment horizontal="center" vertical="center"/>
    </xf>
    <xf numFmtId="0" fontId="3" fillId="0" borderId="32" xfId="0" applyFont="1" applyBorder="1" applyAlignment="1">
      <alignment horizontal="center" vertical="center"/>
    </xf>
    <xf numFmtId="0" fontId="18" fillId="0" borderId="31" xfId="0" applyFont="1" applyBorder="1" applyAlignment="1">
      <alignment horizontal="center" vertical="center"/>
    </xf>
    <xf numFmtId="0" fontId="18" fillId="0" borderId="32" xfId="0" applyFont="1" applyBorder="1" applyAlignment="1">
      <alignment horizontal="center" vertical="center"/>
    </xf>
    <xf numFmtId="0" fontId="18" fillId="0" borderId="33" xfId="0" applyFont="1" applyBorder="1" applyAlignment="1">
      <alignment horizontal="center" vertical="center"/>
    </xf>
    <xf numFmtId="0" fontId="11" fillId="6" borderId="14" xfId="0" applyFont="1" applyFill="1" applyBorder="1" applyAlignment="1">
      <alignment vertical="center"/>
    </xf>
    <xf numFmtId="0" fontId="27" fillId="0" borderId="15" xfId="0" applyFont="1" applyBorder="1" applyAlignment="1">
      <alignment vertical="center"/>
    </xf>
    <xf numFmtId="164" fontId="18" fillId="0" borderId="14" xfId="0" applyNumberFormat="1" applyFont="1" applyBorder="1" applyAlignment="1">
      <alignment horizontal="center" vertical="center"/>
    </xf>
    <xf numFmtId="164" fontId="18" fillId="0" borderId="15" xfId="0" applyNumberFormat="1" applyFont="1" applyBorder="1" applyAlignment="1">
      <alignment horizontal="center" vertical="center"/>
    </xf>
    <xf numFmtId="164" fontId="18" fillId="0" borderId="16" xfId="0" applyNumberFormat="1" applyFont="1" applyBorder="1" applyAlignment="1">
      <alignment horizontal="center" vertical="center"/>
    </xf>
    <xf numFmtId="0" fontId="42" fillId="15" borderId="34" xfId="0" applyFont="1" applyFill="1" applyBorder="1" applyAlignment="1">
      <alignment horizontal="center" vertical="center" wrapText="1"/>
    </xf>
    <xf numFmtId="0" fontId="43" fillId="15" borderId="36" xfId="0" applyFont="1" applyFill="1" applyBorder="1" applyAlignment="1">
      <alignment horizontal="center" vertical="center" wrapText="1"/>
    </xf>
    <xf numFmtId="0" fontId="2" fillId="15" borderId="12"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2" fillId="15" borderId="19" xfId="0" applyFont="1" applyFill="1" applyBorder="1" applyAlignment="1">
      <alignment horizontal="center" vertical="center" wrapText="1"/>
    </xf>
    <xf numFmtId="0" fontId="0" fillId="15" borderId="18" xfId="0" applyFill="1" applyBorder="1" applyAlignment="1">
      <alignment horizontal="center" vertical="center" wrapText="1"/>
    </xf>
    <xf numFmtId="0" fontId="2" fillId="15" borderId="35" xfId="0" applyFont="1" applyFill="1" applyBorder="1" applyAlignment="1">
      <alignment horizontal="center" vertical="center" wrapText="1"/>
    </xf>
    <xf numFmtId="0" fontId="2" fillId="15" borderId="37" xfId="0" applyFont="1" applyFill="1" applyBorder="1" applyAlignment="1">
      <alignment horizontal="center" vertical="center" wrapText="1"/>
    </xf>
    <xf numFmtId="164" fontId="26" fillId="0" borderId="12" xfId="0" applyNumberFormat="1" applyFont="1" applyBorder="1" applyAlignment="1">
      <alignment horizontal="center" vertical="center" wrapText="1"/>
    </xf>
    <xf numFmtId="164" fontId="26" fillId="0" borderId="10" xfId="0" applyNumberFormat="1" applyFont="1" applyBorder="1" applyAlignment="1">
      <alignment horizontal="center" vertical="center" wrapText="1"/>
    </xf>
    <xf numFmtId="164" fontId="26" fillId="0" borderId="67" xfId="0" applyNumberFormat="1" applyFont="1" applyBorder="1" applyAlignment="1">
      <alignment horizontal="center" vertical="center" wrapText="1"/>
    </xf>
    <xf numFmtId="164" fontId="26" fillId="0" borderId="68" xfId="0" applyNumberFormat="1" applyFont="1" applyBorder="1" applyAlignment="1">
      <alignment horizontal="center" vertical="center" wrapText="1"/>
    </xf>
    <xf numFmtId="164" fontId="26" fillId="0" borderId="74" xfId="0" applyNumberFormat="1" applyFont="1" applyBorder="1" applyAlignment="1">
      <alignment horizontal="center" vertical="center" wrapText="1"/>
    </xf>
    <xf numFmtId="0" fontId="3" fillId="0" borderId="0" xfId="0" applyFont="1" applyBorder="1" applyAlignment="1">
      <alignment horizontal="center"/>
    </xf>
    <xf numFmtId="0" fontId="21" fillId="0" borderId="0" xfId="0" applyFont="1" applyAlignment="1">
      <alignment horizontal="center"/>
    </xf>
    <xf numFmtId="0" fontId="14" fillId="0" borderId="0" xfId="0" applyFont="1" applyBorder="1" applyAlignment="1">
      <alignment horizontal="center"/>
    </xf>
    <xf numFmtId="0" fontId="14" fillId="0" borderId="0" xfId="0" applyFont="1" applyAlignment="1">
      <alignment horizontal="center"/>
    </xf>
    <xf numFmtId="0" fontId="14" fillId="0" borderId="0" xfId="0" applyFont="1" applyBorder="1" applyAlignment="1">
      <alignment horizontal="center" wrapText="1"/>
    </xf>
    <xf numFmtId="0" fontId="0" fillId="0" borderId="0" xfId="0" applyAlignment="1">
      <alignment horizontal="center" wrapText="1"/>
    </xf>
    <xf numFmtId="0" fontId="21" fillId="0" borderId="0" xfId="0" applyFont="1" applyAlignment="1">
      <alignment horizontal="center" wrapText="1"/>
    </xf>
    <xf numFmtId="0" fontId="0" fillId="0" borderId="0" xfId="0" applyAlignment="1"/>
    <xf numFmtId="0" fontId="44" fillId="14" borderId="111" xfId="0" applyFont="1" applyFill="1" applyBorder="1" applyAlignment="1">
      <alignment horizontal="center" vertical="center"/>
    </xf>
    <xf numFmtId="0" fontId="44" fillId="14" borderId="112" xfId="0" applyFont="1" applyFill="1" applyBorder="1" applyAlignment="1">
      <alignment horizontal="center" vertical="center"/>
    </xf>
    <xf numFmtId="0" fontId="32" fillId="0" borderId="91" xfId="0" applyFont="1" applyBorder="1" applyAlignment="1">
      <alignment vertical="center" wrapText="1"/>
    </xf>
    <xf numFmtId="0" fontId="32" fillId="0" borderId="81" xfId="0" applyFont="1" applyBorder="1" applyAlignment="1">
      <alignment vertical="center" wrapText="1"/>
    </xf>
    <xf numFmtId="0" fontId="32" fillId="0" borderId="127" xfId="0" applyFont="1" applyBorder="1" applyAlignment="1">
      <alignment vertical="center" wrapText="1"/>
    </xf>
    <xf numFmtId="0" fontId="32" fillId="0" borderId="83" xfId="0" applyFont="1" applyBorder="1" applyAlignment="1">
      <alignment vertical="center" wrapText="1"/>
    </xf>
    <xf numFmtId="0" fontId="29" fillId="4" borderId="86" xfId="0" applyFont="1" applyFill="1" applyBorder="1" applyAlignment="1">
      <alignment horizontal="center" vertical="center" wrapText="1"/>
    </xf>
    <xf numFmtId="0" fontId="29" fillId="4" borderId="0" xfId="0" applyFont="1" applyFill="1" applyBorder="1" applyAlignment="1">
      <alignment horizontal="center" vertical="center" wrapText="1"/>
    </xf>
    <xf numFmtId="0" fontId="0" fillId="0" borderId="0" xfId="0" applyAlignment="1">
      <alignment horizontal="center" vertical="center"/>
    </xf>
    <xf numFmtId="0" fontId="2" fillId="17" borderId="29" xfId="0" applyFont="1" applyFill="1" applyBorder="1" applyAlignment="1">
      <alignment horizontal="center" vertical="center" wrapText="1"/>
    </xf>
    <xf numFmtId="0" fontId="10" fillId="0" borderId="23" xfId="0" applyFont="1" applyFill="1" applyBorder="1" applyAlignment="1">
      <alignment horizontal="justify" vertical="justify" wrapText="1"/>
    </xf>
    <xf numFmtId="0" fontId="35" fillId="0" borderId="12" xfId="0" applyFont="1" applyBorder="1" applyAlignment="1">
      <alignment vertical="center" wrapText="1"/>
    </xf>
    <xf numFmtId="0" fontId="35" fillId="0" borderId="10" xfId="0" applyFont="1" applyBorder="1" applyAlignment="1">
      <alignment vertical="center" wrapText="1"/>
    </xf>
    <xf numFmtId="0" fontId="35" fillId="0" borderId="99" xfId="0" applyFont="1" applyBorder="1" applyAlignment="1">
      <alignment vertical="center" wrapText="1"/>
    </xf>
    <xf numFmtId="0" fontId="35" fillId="0" borderId="66" xfId="0" applyFont="1" applyBorder="1" applyAlignment="1">
      <alignment vertical="center" wrapText="1"/>
    </xf>
    <xf numFmtId="0" fontId="35" fillId="0" borderId="73" xfId="0" applyFont="1" applyBorder="1" applyAlignment="1">
      <alignment vertical="center" wrapText="1"/>
    </xf>
    <xf numFmtId="0" fontId="17" fillId="0" borderId="19" xfId="0" applyFont="1" applyFill="1" applyBorder="1" applyAlignment="1">
      <alignment vertical="center" wrapText="1"/>
    </xf>
    <xf numFmtId="0" fontId="17" fillId="0" borderId="13" xfId="0" applyFont="1" applyFill="1" applyBorder="1" applyAlignment="1">
      <alignment vertical="center" wrapText="1"/>
    </xf>
    <xf numFmtId="0" fontId="17" fillId="0" borderId="18" xfId="0" applyFont="1" applyFill="1" applyBorder="1" applyAlignment="1">
      <alignment vertical="center" wrapText="1"/>
    </xf>
    <xf numFmtId="0" fontId="35" fillId="0" borderId="19" xfId="0" applyFont="1" applyBorder="1" applyAlignment="1">
      <alignment vertical="center" wrapText="1"/>
    </xf>
    <xf numFmtId="0" fontId="35" fillId="0" borderId="13" xfId="0" applyFont="1" applyBorder="1" applyAlignment="1">
      <alignment vertical="center" wrapText="1"/>
    </xf>
    <xf numFmtId="0" fontId="35" fillId="0" borderId="17" xfId="0" applyFont="1" applyBorder="1" applyAlignment="1">
      <alignment vertical="center" wrapText="1"/>
    </xf>
    <xf numFmtId="0" fontId="35" fillId="0" borderId="11" xfId="0" applyFont="1" applyBorder="1" applyAlignment="1">
      <alignment vertical="center" wrapText="1"/>
    </xf>
    <xf numFmtId="0" fontId="2" fillId="7" borderId="30" xfId="0" applyFont="1" applyFill="1" applyBorder="1" applyAlignment="1">
      <alignment horizontal="center" vertical="center" wrapText="1"/>
    </xf>
    <xf numFmtId="0" fontId="2" fillId="7" borderId="85" xfId="0" applyFont="1" applyFill="1" applyBorder="1" applyAlignment="1">
      <alignment horizontal="center" vertical="center" wrapText="1"/>
    </xf>
    <xf numFmtId="0" fontId="2" fillId="16" borderId="114" xfId="0" applyFont="1" applyFill="1" applyBorder="1" applyAlignment="1">
      <alignment vertical="center" wrapText="1"/>
    </xf>
    <xf numFmtId="0" fontId="2" fillId="17" borderId="28" xfId="0" applyFont="1" applyFill="1" applyBorder="1" applyAlignment="1">
      <alignment horizontal="center" vertical="center" wrapText="1"/>
    </xf>
    <xf numFmtId="0" fontId="33" fillId="15" borderId="88" xfId="0" applyFont="1" applyFill="1" applyBorder="1" applyAlignment="1">
      <alignment horizontal="center" vertical="center" wrapText="1"/>
    </xf>
    <xf numFmtId="0" fontId="34" fillId="15" borderId="89" xfId="0" applyFont="1" applyFill="1" applyBorder="1" applyAlignment="1">
      <alignment horizontal="center" vertical="center" wrapText="1"/>
    </xf>
    <xf numFmtId="0" fontId="2" fillId="7" borderId="28" xfId="0" applyFont="1" applyFill="1" applyBorder="1" applyAlignment="1">
      <alignment horizontal="center" vertical="center" wrapText="1"/>
    </xf>
    <xf numFmtId="0" fontId="2" fillId="7" borderId="84" xfId="0" applyFont="1" applyFill="1" applyBorder="1" applyAlignment="1">
      <alignment horizontal="center" vertical="center" wrapText="1"/>
    </xf>
    <xf numFmtId="0" fontId="17" fillId="0" borderId="17" xfId="0" applyFont="1" applyFill="1" applyBorder="1" applyAlignment="1">
      <alignment vertical="center" wrapText="1"/>
    </xf>
    <xf numFmtId="0" fontId="2" fillId="15" borderId="34" xfId="0" applyFont="1" applyFill="1" applyBorder="1" applyAlignment="1">
      <alignment vertical="center" wrapText="1"/>
    </xf>
    <xf numFmtId="0" fontId="0" fillId="15" borderId="36" xfId="0" applyFill="1" applyBorder="1" applyAlignment="1">
      <alignment vertical="center" wrapText="1"/>
    </xf>
    <xf numFmtId="0" fontId="2" fillId="15" borderId="19" xfId="0" applyFont="1" applyFill="1" applyBorder="1" applyAlignment="1">
      <alignment vertical="center" wrapText="1"/>
    </xf>
    <xf numFmtId="0" fontId="0" fillId="15" borderId="18" xfId="0" applyFill="1" applyBorder="1" applyAlignment="1">
      <alignment vertical="center" wrapText="1"/>
    </xf>
    <xf numFmtId="0" fontId="2" fillId="17" borderId="126" xfId="0" applyFont="1" applyFill="1" applyBorder="1" applyAlignment="1">
      <alignment horizontal="justify" vertical="center" wrapText="1"/>
    </xf>
    <xf numFmtId="0" fontId="7" fillId="10" borderId="58" xfId="0" applyFont="1" applyFill="1" applyBorder="1" applyAlignment="1" applyProtection="1">
      <alignment vertical="center" wrapText="1"/>
    </xf>
    <xf numFmtId="0" fontId="32" fillId="10" borderId="87" xfId="0" applyFont="1" applyFill="1" applyBorder="1" applyAlignment="1">
      <alignment vertical="center" wrapText="1"/>
    </xf>
    <xf numFmtId="0" fontId="32" fillId="10" borderId="82" xfId="0" applyFont="1" applyFill="1" applyBorder="1" applyAlignment="1">
      <alignment vertical="center" wrapText="1"/>
    </xf>
    <xf numFmtId="0" fontId="32" fillId="10" borderId="128" xfId="0" applyFont="1" applyFill="1" applyBorder="1" applyAlignment="1">
      <alignment vertical="center" wrapText="1"/>
    </xf>
    <xf numFmtId="0" fontId="32" fillId="10" borderId="129" xfId="0" applyFont="1" applyFill="1" applyBorder="1" applyAlignment="1">
      <alignment vertical="center" wrapText="1"/>
    </xf>
    <xf numFmtId="0" fontId="29" fillId="4" borderId="130" xfId="0" applyFont="1" applyFill="1" applyBorder="1" applyAlignment="1">
      <alignment horizontal="center" vertical="center" wrapText="1"/>
    </xf>
    <xf numFmtId="0" fontId="29" fillId="4" borderId="130" xfId="0" applyFont="1" applyFill="1" applyBorder="1" applyAlignment="1">
      <alignment horizontal="center" vertical="center" wrapText="1"/>
    </xf>
    <xf numFmtId="0" fontId="0" fillId="0" borderId="130" xfId="0" applyBorder="1" applyAlignment="1">
      <alignment horizontal="center" vertical="center"/>
    </xf>
    <xf numFmtId="0" fontId="32" fillId="0" borderId="1" xfId="0" applyFont="1" applyBorder="1" applyAlignment="1">
      <alignment horizontal="justify" vertical="center" wrapText="1"/>
    </xf>
    <xf numFmtId="0" fontId="32" fillId="0" borderId="1" xfId="0" applyFont="1" applyBorder="1" applyAlignment="1">
      <alignment horizontal="left" vertical="center" wrapText="1"/>
    </xf>
    <xf numFmtId="0" fontId="46" fillId="0" borderId="1" xfId="0" applyFont="1" applyBorder="1" applyAlignment="1">
      <alignment horizontal="left" vertical="center"/>
    </xf>
    <xf numFmtId="0" fontId="32" fillId="0" borderId="1" xfId="0" applyFont="1" applyBorder="1" applyAlignment="1">
      <alignment horizontal="center" vertical="center" wrapText="1"/>
    </xf>
    <xf numFmtId="0" fontId="0" fillId="0" borderId="1" xfId="0" applyBorder="1" applyAlignment="1">
      <alignment horizontal="center" vertical="center"/>
    </xf>
    <xf numFmtId="0" fontId="31" fillId="0" borderId="1" xfId="0" applyFont="1" applyBorder="1" applyAlignment="1">
      <alignment horizontal="left" vertical="center" wrapText="1"/>
    </xf>
    <xf numFmtId="0" fontId="0" fillId="0" borderId="1" xfId="0" applyBorder="1" applyAlignment="1">
      <alignment horizontal="left" vertical="center"/>
    </xf>
    <xf numFmtId="0" fontId="2" fillId="17" borderId="132" xfId="0" applyFont="1" applyFill="1" applyBorder="1" applyAlignment="1">
      <alignment horizontal="center" vertical="center" wrapText="1"/>
    </xf>
    <xf numFmtId="0" fontId="2" fillId="17" borderId="133" xfId="0" applyFont="1" applyFill="1" applyBorder="1" applyAlignment="1">
      <alignment horizontal="center" vertical="center" wrapText="1"/>
    </xf>
    <xf numFmtId="0" fontId="33" fillId="17" borderId="1" xfId="0" applyFont="1" applyFill="1" applyBorder="1" applyAlignment="1">
      <alignment horizontal="center" vertical="center" wrapText="1"/>
    </xf>
    <xf numFmtId="0" fontId="2" fillId="17"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 fillId="17" borderId="13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Border="1" applyAlignment="1">
      <alignment horizontal="justify" vertical="center" wrapText="1"/>
    </xf>
    <xf numFmtId="0" fontId="3" fillId="0" borderId="1" xfId="0" applyFont="1" applyBorder="1" applyAlignment="1">
      <alignment horizontal="justify" vertical="center" wrapText="1"/>
    </xf>
    <xf numFmtId="0" fontId="13" fillId="0" borderId="131"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9" xfId="0" applyFont="1" applyBorder="1" applyAlignment="1">
      <alignment horizontal="center" vertical="center" wrapText="1"/>
    </xf>
    <xf numFmtId="0" fontId="13" fillId="0" borderId="135" xfId="0" applyFont="1" applyBorder="1" applyAlignment="1">
      <alignment horizontal="justify" vertical="center" wrapText="1"/>
    </xf>
    <xf numFmtId="0" fontId="39" fillId="0" borderId="131" xfId="0" applyFont="1" applyBorder="1" applyAlignment="1">
      <alignment horizontal="justify" vertical="center" wrapText="1"/>
    </xf>
    <xf numFmtId="0" fontId="39" fillId="0" borderId="45" xfId="0" applyFont="1" applyBorder="1" applyAlignment="1">
      <alignment horizontal="justify" vertical="center" wrapText="1"/>
    </xf>
    <xf numFmtId="0" fontId="39" fillId="0" borderId="59" xfId="0" applyFont="1" applyBorder="1" applyAlignment="1">
      <alignment horizontal="justify" vertical="center" wrapText="1"/>
    </xf>
    <xf numFmtId="0" fontId="39" fillId="0" borderId="131" xfId="0" applyFont="1" applyBorder="1" applyAlignment="1">
      <alignment horizontal="center" vertical="center" wrapText="1"/>
    </xf>
    <xf numFmtId="0" fontId="39" fillId="0" borderId="45" xfId="0" applyFont="1" applyBorder="1" applyAlignment="1">
      <alignment horizontal="center" vertical="center" wrapText="1"/>
    </xf>
    <xf numFmtId="0" fontId="39" fillId="0" borderId="59" xfId="0" applyFont="1" applyBorder="1" applyAlignment="1">
      <alignment horizontal="center" vertical="center" wrapText="1"/>
    </xf>
    <xf numFmtId="0" fontId="39" fillId="0" borderId="131" xfId="0" applyFont="1" applyFill="1" applyBorder="1" applyAlignment="1">
      <alignment horizontal="justify" vertical="center" wrapText="1"/>
    </xf>
    <xf numFmtId="0" fontId="39" fillId="0" borderId="45" xfId="0" applyFont="1" applyFill="1" applyBorder="1" applyAlignment="1">
      <alignment horizontal="justify" vertical="center" wrapText="1"/>
    </xf>
    <xf numFmtId="0" fontId="39" fillId="0" borderId="59" xfId="0" applyFont="1" applyFill="1" applyBorder="1" applyAlignment="1">
      <alignment horizontal="justify" vertical="center" wrapText="1"/>
    </xf>
    <xf numFmtId="0" fontId="39" fillId="0" borderId="131" xfId="0" applyFont="1" applyFill="1" applyBorder="1" applyAlignment="1">
      <alignment horizontal="center" vertical="center" wrapText="1"/>
    </xf>
    <xf numFmtId="0" fontId="39" fillId="0" borderId="45" xfId="0" applyFont="1" applyFill="1" applyBorder="1" applyAlignment="1">
      <alignment horizontal="center" vertical="center" wrapText="1"/>
    </xf>
    <xf numFmtId="0" fontId="39" fillId="0" borderId="136" xfId="0" applyFont="1" applyFill="1" applyBorder="1" applyAlignment="1">
      <alignment horizontal="center" vertical="center" wrapText="1"/>
    </xf>
    <xf numFmtId="0" fontId="39" fillId="0" borderId="137" xfId="0" applyFont="1" applyFill="1" applyBorder="1" applyAlignment="1">
      <alignment horizontal="justify" vertical="center" wrapText="1"/>
    </xf>
    <xf numFmtId="0" fontId="39" fillId="0" borderId="137" xfId="0" applyFont="1" applyFill="1" applyBorder="1" applyAlignment="1">
      <alignment horizontal="justify" vertical="center" wrapText="1"/>
    </xf>
    <xf numFmtId="0" fontId="39" fillId="0" borderId="59" xfId="0" applyFont="1" applyFill="1" applyBorder="1" applyAlignment="1">
      <alignment horizontal="justify" vertical="center" wrapText="1"/>
    </xf>
    <xf numFmtId="0" fontId="36" fillId="10" borderId="138" xfId="0" applyFont="1" applyFill="1" applyBorder="1" applyAlignment="1">
      <alignment horizontal="justify" vertical="center" wrapText="1"/>
    </xf>
    <xf numFmtId="0" fontId="39" fillId="0" borderId="135" xfId="0" applyFont="1" applyFill="1" applyBorder="1" applyAlignment="1">
      <alignment horizontal="justify" vertical="center" wrapText="1"/>
    </xf>
    <xf numFmtId="0" fontId="39" fillId="0" borderId="135" xfId="0" applyFont="1" applyBorder="1" applyAlignment="1">
      <alignment horizontal="justify" vertical="center" wrapText="1"/>
    </xf>
    <xf numFmtId="0" fontId="36" fillId="10" borderId="139" xfId="0" applyFont="1" applyFill="1" applyBorder="1" applyAlignment="1">
      <alignment horizontal="justify" vertical="center" wrapText="1"/>
    </xf>
    <xf numFmtId="0" fontId="2" fillId="16" borderId="140" xfId="0" applyFont="1" applyFill="1" applyBorder="1" applyAlignment="1">
      <alignment vertical="center" wrapText="1"/>
    </xf>
    <xf numFmtId="0" fontId="8" fillId="0" borderId="1" xfId="0" applyFont="1" applyBorder="1" applyAlignment="1">
      <alignment vertical="center" wrapText="1"/>
    </xf>
    <xf numFmtId="0" fontId="8" fillId="0" borderId="1" xfId="0" applyFont="1" applyBorder="1" applyAlignment="1">
      <alignment vertical="center" wrapText="1"/>
    </xf>
  </cellXfs>
  <cellStyles count="12">
    <cellStyle name="Hipervínculo" xfId="2" builtinId="8"/>
    <cellStyle name="Hipervínculo visitado" xfId="3" builtinId="9" hidden="1"/>
    <cellStyle name="Hipervínculo visitado" xfId="4" builtinId="9" hidden="1"/>
    <cellStyle name="Hipervínculo visitado" xfId="5" builtinId="9" hidden="1"/>
    <cellStyle name="Hipervínculo visitado" xfId="6" builtinId="9" hidden="1"/>
    <cellStyle name="Hipervínculo visitado" xfId="7" builtinId="9" hidden="1"/>
    <cellStyle name="Hipervínculo visitado" xfId="8" builtinId="9" hidden="1"/>
    <cellStyle name="Hipervínculo visitado" xfId="9" builtinId="9" hidden="1"/>
    <cellStyle name="Hipervínculo visitado" xfId="10" builtinId="9" hidden="1"/>
    <cellStyle name="Hipervínculo visitado" xfId="11" builtinId="9" hidden="1"/>
    <cellStyle name="Millares [0]" xfId="1" builtinId="6"/>
    <cellStyle name="Normal" xfId="0" builtinId="0"/>
  </cellStyles>
  <dxfs count="97">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ill>
        <patternFill>
          <bgColor rgb="FFFFF2C9"/>
        </patternFill>
      </fill>
    </dxf>
    <dxf>
      <fill>
        <patternFill>
          <bgColor theme="0"/>
        </patternFill>
      </fill>
    </dxf>
    <dxf>
      <fill>
        <patternFill>
          <bgColor rgb="FFFFF2C9"/>
        </patternFill>
      </fill>
    </dxf>
    <dxf>
      <fill>
        <patternFill>
          <bgColor theme="0"/>
        </patternFill>
      </fill>
    </dxf>
    <dxf>
      <font>
        <color theme="0"/>
      </font>
      <fill>
        <patternFill>
          <bgColor rgb="FFFF0000"/>
        </patternFill>
      </fill>
    </dxf>
    <dxf>
      <fill>
        <patternFill>
          <bgColor rgb="FFFFFF00"/>
        </patternFill>
      </fill>
    </dxf>
    <dxf>
      <font>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FF6600"/>
        </patternFill>
      </fill>
    </dxf>
    <dxf>
      <font>
        <b/>
        <i val="0"/>
        <color theme="0"/>
      </font>
      <fill>
        <patternFill>
          <bgColor rgb="FFFF0000"/>
        </patternFill>
      </fill>
    </dxf>
    <dxf>
      <font>
        <b/>
        <i val="0"/>
        <color theme="0"/>
      </font>
      <fill>
        <patternFill>
          <bgColor rgb="FF8E00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EE0000"/>
        </patternFill>
      </fill>
    </dxf>
    <dxf>
      <font>
        <b/>
        <i val="0"/>
        <color theme="0"/>
      </font>
      <fill>
        <patternFill>
          <bgColor rgb="FFFF6600"/>
        </patternFill>
      </fill>
    </dxf>
    <dxf>
      <font>
        <b/>
        <i val="0"/>
        <color rgb="FF002060"/>
      </font>
      <fill>
        <patternFill>
          <bgColor rgb="FFFFFF00"/>
        </patternFill>
      </fill>
    </dxf>
    <dxf>
      <font>
        <b/>
        <i val="0"/>
        <color rgb="FF002060"/>
      </font>
      <fill>
        <patternFill>
          <bgColor rgb="FFCCFF66"/>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theme="0"/>
      </font>
      <fill>
        <patternFill>
          <bgColor rgb="FF8E0000"/>
        </patternFill>
      </fill>
    </dxf>
    <dxf>
      <font>
        <b/>
        <i val="0"/>
        <color theme="0"/>
      </font>
      <fill>
        <patternFill>
          <bgColor rgb="FFFF0000"/>
        </patternFill>
      </fill>
    </dxf>
    <dxf>
      <font>
        <b/>
        <i val="0"/>
        <color theme="0"/>
      </font>
      <fill>
        <patternFill>
          <bgColor rgb="FFFF6600"/>
        </patternFill>
      </fill>
    </dxf>
    <dxf>
      <font>
        <b/>
        <i val="0"/>
        <color rgb="FF002060"/>
      </font>
      <fill>
        <patternFill>
          <bgColor rgb="FFFFFF00"/>
        </patternFill>
      </fill>
    </dxf>
    <dxf>
      <font>
        <b/>
        <i val="0"/>
        <color theme="0"/>
      </font>
      <fill>
        <patternFill>
          <bgColor rgb="FF009900"/>
        </patternFill>
      </fill>
    </dxf>
    <dxf>
      <font>
        <b/>
        <i val="0"/>
        <color rgb="FF002060"/>
      </font>
      <fill>
        <patternFill>
          <bgColor rgb="FFFFFF00"/>
        </patternFill>
      </fill>
    </dxf>
    <dxf>
      <font>
        <b/>
        <i val="0"/>
        <color theme="0"/>
      </font>
      <fill>
        <patternFill>
          <bgColor rgb="FFFF6600"/>
        </patternFill>
      </fill>
    </dxf>
    <dxf>
      <font>
        <b/>
        <i val="0"/>
        <color theme="0"/>
      </font>
      <fill>
        <patternFill>
          <bgColor rgb="FFEE0000"/>
        </patternFill>
      </fill>
    </dxf>
    <dxf>
      <font>
        <b/>
        <i val="0"/>
        <color rgb="FF002060"/>
      </font>
      <fill>
        <patternFill>
          <bgColor rgb="FFCCFF66"/>
        </patternFill>
      </fill>
    </dxf>
    <dxf>
      <font>
        <b/>
        <i val="0"/>
        <color theme="0"/>
      </font>
      <fill>
        <patternFill>
          <bgColor rgb="FF009900"/>
        </patternFill>
      </fill>
    </dxf>
  </dxfs>
  <tableStyles count="0" defaultTableStyle="TableStyleMedium2" defaultPivotStyle="PivotStyleLight16"/>
  <colors>
    <mruColors>
      <color rgb="FFE26B0A"/>
      <color rgb="FF009900"/>
      <color rgb="FF00CC00"/>
      <color rgb="FFFF6600"/>
      <color rgb="FF006600"/>
      <color rgb="FF8E0000"/>
      <color rgb="FFD60000"/>
      <color rgb="FFBEE395"/>
      <color rgb="FF008000"/>
      <color rgb="FFFACA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externalLink" Target="externalLinks/externalLink3.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484555330727931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cat>
          <c:val>
            <c:numRef>
              <c:f>'Gráficas '!$K$35:$K$39</c:f>
              <c:numCache>
                <c:formatCode>General</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D897-4FE7-BBA4-79983601DEBE}"/>
            </c:ext>
          </c:extLst>
        </c:ser>
        <c:dLbls>
          <c:showLegendKey val="0"/>
          <c:showVal val="0"/>
          <c:showCatName val="0"/>
          <c:showSerName val="0"/>
          <c:showPercent val="0"/>
          <c:showBubbleSize val="0"/>
        </c:dLbls>
        <c:gapWidth val="150"/>
        <c:axId val="46317568"/>
        <c:axId val="46319104"/>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D897-4FE7-BBA4-79983601DEB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D897-4FE7-BBA4-79983601DEB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D897-4FE7-BBA4-79983601DEB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6-D897-4FE7-BBA4-79983601DEB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'!$J$35:$J$39</c:f>
              <c:strCache>
                <c:ptCount val="5"/>
                <c:pt idx="0">
                  <c:v>Aprestamiento institucional para promover la Rendición de Cuentas</c:v>
                </c:pt>
                <c:pt idx="1">
                  <c:v>Diseño de la Estrategia de Rendición de Cuentas</c:v>
                </c:pt>
                <c:pt idx="2">
                  <c:v>Preparación para la Rendición de Cuentas</c:v>
                </c:pt>
                <c:pt idx="3">
                  <c:v>Ejecución de la Estrategia de Rendición de Cuentas</c:v>
                </c:pt>
                <c:pt idx="4">
                  <c:v>Seguimiento y evaluación de la implementación de la Estrategia de Rendición de Cuentas</c:v>
                </c:pt>
              </c:strCache>
            </c:strRef>
          </c:xVal>
          <c:yVal>
            <c:numRef>
              <c:f>'Gráficas '!$L$35:$L$39</c:f>
              <c:numCache>
                <c:formatCode>0.0</c:formatCode>
                <c:ptCount val="5"/>
                <c:pt idx="0">
                  <c:v>66.25</c:v>
                </c:pt>
                <c:pt idx="1">
                  <c:v>61.578947368421055</c:v>
                </c:pt>
                <c:pt idx="2">
                  <c:v>72.727272727272734</c:v>
                </c:pt>
                <c:pt idx="3">
                  <c:v>83.571428571428569</c:v>
                </c:pt>
                <c:pt idx="4">
                  <c:v>71.25</c:v>
                </c:pt>
              </c:numCache>
            </c:numRef>
          </c:yVal>
          <c:smooth val="0"/>
          <c:extLst>
            <c:ext xmlns:c16="http://schemas.microsoft.com/office/drawing/2014/chart" uri="{C3380CC4-5D6E-409C-BE32-E72D297353CC}">
              <c16:uniqueId val="{00000007-D897-4FE7-BBA4-79983601DEBE}"/>
            </c:ext>
          </c:extLst>
        </c:ser>
        <c:dLbls>
          <c:showLegendKey val="0"/>
          <c:showVal val="0"/>
          <c:showCatName val="0"/>
          <c:showSerName val="0"/>
          <c:showPercent val="0"/>
          <c:showBubbleSize val="0"/>
        </c:dLbls>
        <c:axId val="46317568"/>
        <c:axId val="46319104"/>
      </c:scatterChart>
      <c:catAx>
        <c:axId val="463175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9104"/>
        <c:crosses val="autoZero"/>
        <c:auto val="1"/>
        <c:lblAlgn val="ctr"/>
        <c:lblOffset val="100"/>
        <c:noMultiLvlLbl val="0"/>
      </c:catAx>
      <c:valAx>
        <c:axId val="4631910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46317568"/>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'!$J$60:$J$61</c:f>
              <c:strCache>
                <c:ptCount val="2"/>
                <c:pt idx="0">
                  <c:v>Analizar las debilidades y fortalezas para la rendición de cuentas</c:v>
                </c:pt>
                <c:pt idx="1">
                  <c:v>Identificar espacios de articulación y cooperación para la rendición de cuentas</c:v>
                </c:pt>
              </c:strCache>
            </c:strRef>
          </c:cat>
          <c:val>
            <c:numRef>
              <c:f>'Gráficas '!$K$60:$K$61</c:f>
              <c:numCache>
                <c:formatCode>General</c:formatCode>
                <c:ptCount val="2"/>
                <c:pt idx="0">
                  <c:v>100</c:v>
                </c:pt>
                <c:pt idx="1">
                  <c:v>100</c:v>
                </c:pt>
              </c:numCache>
            </c:numRef>
          </c:val>
          <c:extLst>
            <c:ext xmlns:c16="http://schemas.microsoft.com/office/drawing/2014/chart" uri="{C3380CC4-5D6E-409C-BE32-E72D297353CC}">
              <c16:uniqueId val="{00000000-F983-4E55-BCF5-B1F04F3B8D49}"/>
            </c:ext>
          </c:extLst>
        </c:ser>
        <c:dLbls>
          <c:showLegendKey val="0"/>
          <c:showVal val="0"/>
          <c:showCatName val="0"/>
          <c:showSerName val="0"/>
          <c:showPercent val="0"/>
          <c:showBubbleSize val="0"/>
        </c:dLbls>
        <c:gapWidth val="150"/>
        <c:axId val="80516992"/>
        <c:axId val="80518528"/>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83-4E55-BCF5-B1F04F3B8D49}"/>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F983-4E55-BCF5-B1F04F3B8D49}"/>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5-F983-4E55-BCF5-B1F04F3B8D49}"/>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'!$J$60:$J$61</c:f>
              <c:strCache>
                <c:ptCount val="2"/>
                <c:pt idx="0">
                  <c:v>Analizar las debilidades y fortalezas para la rendición de cuentas</c:v>
                </c:pt>
                <c:pt idx="1">
                  <c:v>Identificar espacios de articulación y cooperación para la rendición de cuentas</c:v>
                </c:pt>
              </c:strCache>
            </c:strRef>
          </c:xVal>
          <c:yVal>
            <c:numRef>
              <c:f>'Gráficas '!$L$60:$L$61</c:f>
              <c:numCache>
                <c:formatCode>0.0</c:formatCode>
                <c:ptCount val="2"/>
                <c:pt idx="0">
                  <c:v>80</c:v>
                </c:pt>
                <c:pt idx="1">
                  <c:v>43.333333333333336</c:v>
                </c:pt>
              </c:numCache>
            </c:numRef>
          </c:yVal>
          <c:smooth val="0"/>
          <c:extLst>
            <c:ext xmlns:c16="http://schemas.microsoft.com/office/drawing/2014/chart" uri="{C3380CC4-5D6E-409C-BE32-E72D297353CC}">
              <c16:uniqueId val="{00000007-F983-4E55-BCF5-B1F04F3B8D49}"/>
            </c:ext>
          </c:extLst>
        </c:ser>
        <c:dLbls>
          <c:showLegendKey val="0"/>
          <c:showVal val="0"/>
          <c:showCatName val="0"/>
          <c:showSerName val="0"/>
          <c:showPercent val="0"/>
          <c:showBubbleSize val="0"/>
        </c:dLbls>
        <c:axId val="80516992"/>
        <c:axId val="80518528"/>
      </c:scatterChart>
      <c:catAx>
        <c:axId val="805169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8528"/>
        <c:crosses val="autoZero"/>
        <c:auto val="1"/>
        <c:lblAlgn val="ctr"/>
        <c:lblOffset val="100"/>
        <c:noMultiLvlLbl val="0"/>
      </c:catAx>
      <c:valAx>
        <c:axId val="8051852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51699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2321198830409295E-2"/>
          <c:y val="3.65296660372686E-2"/>
          <c:w val="0.89690087719298295"/>
          <c:h val="0.80193651682704903"/>
        </c:manualLayout>
      </c:layout>
      <c:barChart>
        <c:barDir val="col"/>
        <c:grouping val="clustered"/>
        <c:varyColors val="0"/>
        <c:ser>
          <c:idx val="0"/>
          <c:order val="0"/>
          <c:tx>
            <c:strRef>
              <c:f>'Gráficas '!$J$11</c:f>
              <c:strCache>
                <c:ptCount val="1"/>
                <c:pt idx="0">
                  <c:v>Niveles</c:v>
                </c:pt>
              </c:strCache>
            </c:strRef>
          </c:tx>
          <c:spPr>
            <a:gradFill>
              <a:gsLst>
                <a:gs pos="0">
                  <a:srgbClr val="009900"/>
                </a:gs>
                <a:gs pos="21000">
                  <a:srgbClr val="FFFF00"/>
                </a:gs>
                <a:gs pos="73000">
                  <a:srgbClr val="FF0000"/>
                </a:gs>
                <a:gs pos="31000">
                  <a:srgbClr val="FFFF00"/>
                </a:gs>
                <a:gs pos="51000">
                  <a:srgbClr val="FF6600"/>
                </a:gs>
                <a:gs pos="100000">
                  <a:srgbClr val="D60000"/>
                </a:gs>
              </a:gsLst>
              <a:lin ang="5400000" scaled="0"/>
            </a:gradFill>
            <a:ln>
              <a:noFill/>
            </a:ln>
            <a:effectLst/>
          </c:spPr>
          <c:invertIfNegative val="0"/>
          <c:cat>
            <c:strRef>
              <c:f>'Gráficas '!$I$12</c:f>
              <c:strCache>
                <c:ptCount val="1"/>
                <c:pt idx="0">
                  <c:v>GESTIÓN DE RENCIÓN DE CUENTAS</c:v>
                </c:pt>
              </c:strCache>
            </c:strRef>
          </c:cat>
          <c:val>
            <c:numRef>
              <c:f>'Gráficas '!$J$12</c:f>
              <c:numCache>
                <c:formatCode>General</c:formatCode>
                <c:ptCount val="1"/>
                <c:pt idx="0">
                  <c:v>100</c:v>
                </c:pt>
              </c:numCache>
            </c:numRef>
          </c:val>
          <c:extLst>
            <c:ext xmlns:c16="http://schemas.microsoft.com/office/drawing/2014/chart" uri="{C3380CC4-5D6E-409C-BE32-E72D297353CC}">
              <c16:uniqueId val="{00000000-9E87-4BCC-9B9B-1A842E1F83B0}"/>
            </c:ext>
          </c:extLst>
        </c:ser>
        <c:dLbls>
          <c:showLegendKey val="0"/>
          <c:showVal val="0"/>
          <c:showCatName val="0"/>
          <c:showSerName val="0"/>
          <c:showPercent val="0"/>
          <c:showBubbleSize val="0"/>
        </c:dLbls>
        <c:gapWidth val="150"/>
        <c:axId val="80763136"/>
        <c:axId val="80769024"/>
      </c:barChart>
      <c:scatterChart>
        <c:scatterStyle val="lineMarker"/>
        <c:varyColors val="0"/>
        <c:ser>
          <c:idx val="1"/>
          <c:order val="1"/>
          <c:tx>
            <c:strRef>
              <c:f>'Gráficas '!$K$11</c:f>
              <c:strCache>
                <c:ptCount val="1"/>
                <c:pt idx="0">
                  <c:v>Calificación</c:v>
                </c:pt>
              </c:strCache>
            </c:strRef>
          </c:tx>
          <c:spPr>
            <a:ln w="25400" cap="rnd">
              <a:noFill/>
              <a:round/>
            </a:ln>
            <a:effectLst/>
          </c:spPr>
          <c:marker>
            <c:symbol val="circle"/>
            <c:size val="5"/>
            <c:spPr>
              <a:solidFill>
                <a:schemeClr val="accent2"/>
              </a:solidFill>
              <a:ln w="9525">
                <a:solidFill>
                  <a:schemeClr val="accent2"/>
                </a:solidFill>
              </a:ln>
              <a:effectLst/>
            </c:spPr>
          </c:marker>
          <c:dPt>
            <c:idx val="0"/>
            <c:marker>
              <c:symbol val="dash"/>
              <c:size val="13"/>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9E87-4BCC-9B9B-1A842E1F83B0}"/>
              </c:ext>
            </c:extLst>
          </c:dPt>
          <c:dLbls>
            <c:spPr>
              <a:noFill/>
              <a:ln>
                <a:noFill/>
              </a:ln>
              <a:effectLst>
                <a:glow rad="228600">
                  <a:schemeClr val="accent3">
                    <a:satMod val="175000"/>
                    <a:alpha val="40000"/>
                  </a:schemeClr>
                </a:glow>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'!$I$12</c:f>
              <c:strCache>
                <c:ptCount val="1"/>
                <c:pt idx="0">
                  <c:v>GESTIÓN DE RENCIÓN DE CUENTAS</c:v>
                </c:pt>
              </c:strCache>
            </c:strRef>
          </c:xVal>
          <c:yVal>
            <c:numRef>
              <c:f>'Gráficas '!$K$12</c:f>
              <c:numCache>
                <c:formatCode>0.0</c:formatCode>
                <c:ptCount val="1"/>
                <c:pt idx="0">
                  <c:v>69.705882352941174</c:v>
                </c:pt>
              </c:numCache>
            </c:numRef>
          </c:yVal>
          <c:smooth val="0"/>
          <c:extLst>
            <c:ext xmlns:c16="http://schemas.microsoft.com/office/drawing/2014/chart" uri="{C3380CC4-5D6E-409C-BE32-E72D297353CC}">
              <c16:uniqueId val="{00000007-9E87-4BCC-9B9B-1A842E1F83B0}"/>
            </c:ext>
          </c:extLst>
        </c:ser>
        <c:dLbls>
          <c:showLegendKey val="0"/>
          <c:showVal val="0"/>
          <c:showCatName val="0"/>
          <c:showSerName val="0"/>
          <c:showPercent val="0"/>
          <c:showBubbleSize val="0"/>
        </c:dLbls>
        <c:axId val="80763136"/>
        <c:axId val="80769024"/>
      </c:scatterChart>
      <c:catAx>
        <c:axId val="8076313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1"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9024"/>
        <c:crosses val="autoZero"/>
        <c:auto val="1"/>
        <c:lblAlgn val="ctr"/>
        <c:lblOffset val="100"/>
        <c:noMultiLvlLbl val="0"/>
      </c:catAx>
      <c:valAx>
        <c:axId val="80769024"/>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0763136"/>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cat>
          <c:val>
            <c:numRef>
              <c:f>'Gráficas '!$K$85:$K$86</c:f>
              <c:numCache>
                <c:formatCode>General</c:formatCode>
                <c:ptCount val="2"/>
                <c:pt idx="0">
                  <c:v>100</c:v>
                </c:pt>
                <c:pt idx="1">
                  <c:v>100</c:v>
                </c:pt>
              </c:numCache>
            </c:numRef>
          </c:val>
          <c:extLst>
            <c:ext xmlns:c16="http://schemas.microsoft.com/office/drawing/2014/chart" uri="{C3380CC4-5D6E-409C-BE32-E72D297353CC}">
              <c16:uniqueId val="{00000000-C0C0-423C-9B43-FE5D0E0EFF86}"/>
            </c:ext>
          </c:extLst>
        </c:ser>
        <c:dLbls>
          <c:showLegendKey val="0"/>
          <c:showVal val="0"/>
          <c:showCatName val="0"/>
          <c:showSerName val="0"/>
          <c:showPercent val="0"/>
          <c:showBubbleSize val="0"/>
        </c:dLbls>
        <c:gapWidth val="150"/>
        <c:axId val="81143680"/>
        <c:axId val="81145216"/>
      </c:barChart>
      <c:scatterChart>
        <c:scatterStyle val="lineMarker"/>
        <c:varyColors val="0"/>
        <c:ser>
          <c:idx val="1"/>
          <c:order val="1"/>
          <c:tx>
            <c:strRef>
              <c:f>'Gráficas '!$L$59</c:f>
              <c:strCache>
                <c:ptCount val="1"/>
                <c:pt idx="0">
                  <c:v>Calificación</c:v>
                </c:pt>
              </c:strCache>
            </c:strRef>
          </c:tx>
          <c:spPr>
            <a:ln w="25400" cap="rnd">
              <a:noFill/>
              <a:round/>
            </a:ln>
            <a:effectLst/>
          </c:spPr>
          <c:marker>
            <c:symbol val="dash"/>
            <c:size val="16"/>
            <c:spPr>
              <a:solidFill>
                <a:schemeClr val="tx1"/>
              </a:solidFill>
              <a:ln w="25400">
                <a:solidFill>
                  <a:schemeClr val="tx1"/>
                </a:solidFill>
              </a:ln>
              <a:effectLst/>
            </c:spPr>
          </c:marker>
          <c:dPt>
            <c:idx val="0"/>
            <c:marker>
              <c:spPr>
                <a:solidFill>
                  <a:schemeClr val="tx1"/>
                </a:solidFill>
                <a:ln w="25400">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C0C0-423C-9B43-FE5D0E0EFF86}"/>
              </c:ext>
            </c:extLst>
          </c:dPt>
          <c:dPt>
            <c:idx val="1"/>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3-C0C0-423C-9B43-FE5D0E0EFF86}"/>
              </c:ext>
            </c:extLst>
          </c:dPt>
          <c:dPt>
            <c:idx val="2"/>
            <c:marker>
              <c:spPr>
                <a:solidFill>
                  <a:schemeClr val="tx1"/>
                </a:solidFill>
                <a:ln w="25400">
                  <a:solidFill>
                    <a:schemeClr val="tx1"/>
                  </a:solidFill>
                  <a:headEnd type="triangle"/>
                </a:ln>
                <a:effectLst/>
              </c:spPr>
            </c:marker>
            <c:bubble3D val="0"/>
            <c:extLst>
              <c:ext xmlns:c16="http://schemas.microsoft.com/office/drawing/2014/chart" uri="{C3380CC4-5D6E-409C-BE32-E72D297353CC}">
                <c16:uniqueId val="{00000004-C0C0-423C-9B43-FE5D0E0EFF86}"/>
              </c:ext>
            </c:extLst>
          </c:dPt>
          <c:dLbls>
            <c:numFmt formatCode="#,##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'!$J$85:$J$86</c:f>
              <c:strCache>
                <c:ptCount val="2"/>
                <c:pt idx="0">
                  <c:v>Paso 1. Identificación de los espacios de diálogo en los que la entidad rendirá cuentas</c:v>
                </c:pt>
                <c:pt idx="1">
                  <c:v>Paso 2. Definir la estrategia para implementar el ejercicio de rendición de cuentas</c:v>
                </c:pt>
              </c:strCache>
            </c:strRef>
          </c:xVal>
          <c:yVal>
            <c:numRef>
              <c:f>'Gráficas '!$L$85:$L$86</c:f>
              <c:numCache>
                <c:formatCode>0</c:formatCode>
                <c:ptCount val="2"/>
                <c:pt idx="0">
                  <c:v>62.5</c:v>
                </c:pt>
                <c:pt idx="1">
                  <c:v>60.909090909090907</c:v>
                </c:pt>
              </c:numCache>
            </c:numRef>
          </c:yVal>
          <c:smooth val="0"/>
          <c:extLst>
            <c:ext xmlns:c16="http://schemas.microsoft.com/office/drawing/2014/chart" uri="{C3380CC4-5D6E-409C-BE32-E72D297353CC}">
              <c16:uniqueId val="{00000005-C0C0-423C-9B43-FE5D0E0EFF86}"/>
            </c:ext>
          </c:extLst>
        </c:ser>
        <c:dLbls>
          <c:showLegendKey val="0"/>
          <c:showVal val="0"/>
          <c:showCatName val="0"/>
          <c:showSerName val="0"/>
          <c:showPercent val="0"/>
          <c:showBubbleSize val="0"/>
        </c:dLbls>
        <c:axId val="81143680"/>
        <c:axId val="81145216"/>
      </c:scatterChart>
      <c:catAx>
        <c:axId val="811436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5216"/>
        <c:crosses val="autoZero"/>
        <c:auto val="1"/>
        <c:lblAlgn val="ctr"/>
        <c:lblOffset val="100"/>
        <c:noMultiLvlLbl val="0"/>
      </c:catAx>
      <c:valAx>
        <c:axId val="8114521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43680"/>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cat>
          <c:val>
            <c:numRef>
              <c:f>'Gráficas '!$J$112:$J$115</c:f>
              <c:numCache>
                <c:formatCode>General</c:formatCode>
                <c:ptCount val="4"/>
                <c:pt idx="0">
                  <c:v>100</c:v>
                </c:pt>
                <c:pt idx="1">
                  <c:v>100</c:v>
                </c:pt>
                <c:pt idx="2">
                  <c:v>100</c:v>
                </c:pt>
                <c:pt idx="3">
                  <c:v>100</c:v>
                </c:pt>
              </c:numCache>
            </c:numRef>
          </c:val>
          <c:extLst>
            <c:ext xmlns:c16="http://schemas.microsoft.com/office/drawing/2014/chart" uri="{C3380CC4-5D6E-409C-BE32-E72D297353CC}">
              <c16:uniqueId val="{00000000-BB7F-4C5B-AACA-1974F0F8C76A}"/>
            </c:ext>
          </c:extLst>
        </c:ser>
        <c:dLbls>
          <c:showLegendKey val="0"/>
          <c:showVal val="0"/>
          <c:showCatName val="0"/>
          <c:showSerName val="0"/>
          <c:showPercent val="0"/>
          <c:showBubbleSize val="0"/>
        </c:dLbls>
        <c:gapWidth val="150"/>
        <c:axId val="81183872"/>
        <c:axId val="81185408"/>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BB7F-4C5B-AACA-1974F0F8C76A}"/>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BB7F-4C5B-AACA-1974F0F8C76A}"/>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BB7F-4C5B-AACA-1974F0F8C76A}"/>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BB7F-4C5B-AACA-1974F0F8C76A}"/>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'!$I$112:$I$115</c:f>
              <c:strCache>
                <c:ptCount val="4"/>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strCache>
            </c:strRef>
          </c:xVal>
          <c:yVal>
            <c:numRef>
              <c:f>'Gráficas '!$K$112:$K$115</c:f>
              <c:numCache>
                <c:formatCode>0</c:formatCode>
                <c:ptCount val="4"/>
                <c:pt idx="0">
                  <c:v>86.5</c:v>
                </c:pt>
                <c:pt idx="1">
                  <c:v>65</c:v>
                </c:pt>
                <c:pt idx="2">
                  <c:v>57.5</c:v>
                </c:pt>
                <c:pt idx="3">
                  <c:v>61.25</c:v>
                </c:pt>
              </c:numCache>
            </c:numRef>
          </c:yVal>
          <c:smooth val="0"/>
          <c:extLst>
            <c:ext xmlns:c16="http://schemas.microsoft.com/office/drawing/2014/chart" uri="{C3380CC4-5D6E-409C-BE32-E72D297353CC}">
              <c16:uniqueId val="{00000006-BB7F-4C5B-AACA-1974F0F8C76A}"/>
            </c:ext>
          </c:extLst>
        </c:ser>
        <c:dLbls>
          <c:showLegendKey val="0"/>
          <c:showVal val="0"/>
          <c:showCatName val="0"/>
          <c:showSerName val="0"/>
          <c:showPercent val="0"/>
          <c:showBubbleSize val="0"/>
        </c:dLbls>
        <c:axId val="81183872"/>
        <c:axId val="81185408"/>
      </c:scatterChart>
      <c:catAx>
        <c:axId val="8118387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5408"/>
        <c:crosses val="autoZero"/>
        <c:auto val="1"/>
        <c:lblAlgn val="ctr"/>
        <c:lblOffset val="100"/>
        <c:noMultiLvlLbl val="0"/>
      </c:catAx>
      <c:valAx>
        <c:axId val="81185408"/>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118387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'!$I$136</c:f>
              <c:strCache>
                <c:ptCount val="1"/>
                <c:pt idx="0">
                  <c:v>Realizar espacios de diálogo  de rendición de cuentas</c:v>
                </c:pt>
              </c:strCache>
            </c:strRef>
          </c:cat>
          <c:val>
            <c:numRef>
              <c:f>'Gráficas '!$J$136</c:f>
              <c:numCache>
                <c:formatCode>General</c:formatCode>
                <c:ptCount val="1"/>
                <c:pt idx="0">
                  <c:v>100</c:v>
                </c:pt>
              </c:numCache>
            </c:numRef>
          </c:val>
          <c:extLst>
            <c:ext xmlns:c16="http://schemas.microsoft.com/office/drawing/2014/chart" uri="{C3380CC4-5D6E-409C-BE32-E72D297353CC}">
              <c16:uniqueId val="{00000000-1455-421F-AE08-2666512F24AE}"/>
            </c:ext>
          </c:extLst>
        </c:ser>
        <c:dLbls>
          <c:showLegendKey val="0"/>
          <c:showVal val="0"/>
          <c:showCatName val="0"/>
          <c:showSerName val="0"/>
          <c:showPercent val="0"/>
          <c:showBubbleSize val="0"/>
        </c:dLbls>
        <c:gapWidth val="150"/>
        <c:axId val="82746752"/>
        <c:axId val="82756736"/>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1455-421F-AE08-2666512F24AE}"/>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1455-421F-AE08-2666512F24AE}"/>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1455-421F-AE08-2666512F24AE}"/>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1455-421F-AE08-2666512F24AE}"/>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'!$I$136</c:f>
              <c:strCache>
                <c:ptCount val="1"/>
                <c:pt idx="0">
                  <c:v>Realizar espacios de diálogo  de rendición de cuentas</c:v>
                </c:pt>
              </c:strCache>
            </c:strRef>
          </c:xVal>
          <c:yVal>
            <c:numRef>
              <c:f>'Gráficas '!$K$136</c:f>
              <c:numCache>
                <c:formatCode>0</c:formatCode>
                <c:ptCount val="1"/>
                <c:pt idx="0">
                  <c:v>83.571428571428569</c:v>
                </c:pt>
              </c:numCache>
            </c:numRef>
          </c:yVal>
          <c:smooth val="0"/>
          <c:extLst>
            <c:ext xmlns:c16="http://schemas.microsoft.com/office/drawing/2014/chart" uri="{C3380CC4-5D6E-409C-BE32-E72D297353CC}">
              <c16:uniqueId val="{00000006-1455-421F-AE08-2666512F24AE}"/>
            </c:ext>
          </c:extLst>
        </c:ser>
        <c:dLbls>
          <c:showLegendKey val="0"/>
          <c:showVal val="0"/>
          <c:showCatName val="0"/>
          <c:showSerName val="0"/>
          <c:showPercent val="0"/>
          <c:showBubbleSize val="0"/>
        </c:dLbls>
        <c:axId val="82746752"/>
        <c:axId val="82756736"/>
      </c:scatterChart>
      <c:catAx>
        <c:axId val="827467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56736"/>
        <c:crosses val="autoZero"/>
        <c:auto val="1"/>
        <c:lblAlgn val="ctr"/>
        <c:lblOffset val="100"/>
        <c:noMultiLvlLbl val="0"/>
      </c:catAx>
      <c:valAx>
        <c:axId val="82756736"/>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2746752"/>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040488063963497E-2"/>
          <c:y val="3.65296660372686E-2"/>
          <c:w val="0.91918152892341298"/>
          <c:h val="0.80193651682704903"/>
        </c:manualLayout>
      </c:layout>
      <c:barChart>
        <c:barDir val="col"/>
        <c:grouping val="clustered"/>
        <c:varyColors val="0"/>
        <c:ser>
          <c:idx val="0"/>
          <c:order val="0"/>
          <c:tx>
            <c:strRef>
              <c:f>'Gráficas '!$K$34</c:f>
              <c:strCache>
                <c:ptCount val="1"/>
                <c:pt idx="0">
                  <c:v>Rangos</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'Gráficas '!$J$162</c:f>
              <c:strCache>
                <c:ptCount val="1"/>
                <c:pt idx="0">
                  <c:v>Cuantificar el impacto de las acciones de rendición de cuentas para divulgarlos a la ciudadanía</c:v>
                </c:pt>
              </c:strCache>
            </c:strRef>
          </c:cat>
          <c:val>
            <c:numRef>
              <c:f>'Gráficas '!$K$162</c:f>
              <c:numCache>
                <c:formatCode>General</c:formatCode>
                <c:ptCount val="1"/>
                <c:pt idx="0">
                  <c:v>100</c:v>
                </c:pt>
              </c:numCache>
            </c:numRef>
          </c:val>
          <c:extLst>
            <c:ext xmlns:c16="http://schemas.microsoft.com/office/drawing/2014/chart" uri="{C3380CC4-5D6E-409C-BE32-E72D297353CC}">
              <c16:uniqueId val="{00000000-F99A-4A41-B727-DB1FB9A71A66}"/>
            </c:ext>
          </c:extLst>
        </c:ser>
        <c:dLbls>
          <c:showLegendKey val="0"/>
          <c:showVal val="0"/>
          <c:showCatName val="0"/>
          <c:showSerName val="0"/>
          <c:showPercent val="0"/>
          <c:showBubbleSize val="0"/>
        </c:dLbls>
        <c:gapWidth val="150"/>
        <c:axId val="83847424"/>
        <c:axId val="83853312"/>
      </c:barChart>
      <c:scatterChart>
        <c:scatterStyle val="lineMarker"/>
        <c:varyColors val="0"/>
        <c:ser>
          <c:idx val="1"/>
          <c:order val="1"/>
          <c:tx>
            <c:strRef>
              <c:f>'Gráficas '!$L$34</c:f>
              <c:strCache>
                <c:ptCount val="1"/>
                <c:pt idx="0">
                  <c:v>Puntaje actual</c:v>
                </c:pt>
              </c:strCache>
            </c:strRef>
          </c:tx>
          <c:spPr>
            <a:ln w="25400" cap="rnd">
              <a:noFill/>
              <a:round/>
            </a:ln>
            <a:effectLst/>
          </c:spPr>
          <c:marker>
            <c:symbol val="dash"/>
            <c:size val="9"/>
            <c:spPr>
              <a:solidFill>
                <a:schemeClr val="tx1"/>
              </a:solidFill>
              <a:ln w="28575">
                <a:solidFill>
                  <a:schemeClr val="tx1"/>
                </a:solidFill>
              </a:ln>
              <a:effectLst/>
            </c:spPr>
          </c:marker>
          <c:dPt>
            <c:idx val="0"/>
            <c:marker>
              <c:spPr>
                <a:solidFill>
                  <a:schemeClr val="tx1"/>
                </a:solidFill>
                <a:ln w="28575">
                  <a:solidFill>
                    <a:schemeClr val="tx1"/>
                  </a:solidFill>
                  <a:prstDash val="solid"/>
                  <a:headEnd type="triangle"/>
                </a:ln>
                <a:effectLst/>
              </c:spPr>
            </c:marker>
            <c:bubble3D val="0"/>
            <c:spPr>
              <a:ln w="38100" cap="rnd">
                <a:solidFill>
                  <a:schemeClr val="tx1"/>
                </a:solidFill>
                <a:prstDash val="dash"/>
                <a:round/>
                <a:headEnd type="triangle"/>
              </a:ln>
              <a:effectLst/>
            </c:spPr>
            <c:extLst>
              <c:ext xmlns:c16="http://schemas.microsoft.com/office/drawing/2014/chart" uri="{C3380CC4-5D6E-409C-BE32-E72D297353CC}">
                <c16:uniqueId val="{00000002-F99A-4A41-B727-DB1FB9A71A66}"/>
              </c:ext>
            </c:extLst>
          </c:dPt>
          <c:dPt>
            <c:idx val="1"/>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3-F99A-4A41-B727-DB1FB9A71A66}"/>
              </c:ext>
            </c:extLst>
          </c:dPt>
          <c:dPt>
            <c:idx val="2"/>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4-F99A-4A41-B727-DB1FB9A71A66}"/>
              </c:ext>
            </c:extLst>
          </c:dPt>
          <c:dPt>
            <c:idx val="3"/>
            <c:marker>
              <c:spPr>
                <a:solidFill>
                  <a:schemeClr val="tx1"/>
                </a:solidFill>
                <a:ln w="28575">
                  <a:solidFill>
                    <a:schemeClr val="tx1"/>
                  </a:solidFill>
                  <a:headEnd type="triangle"/>
                </a:ln>
                <a:effectLst/>
              </c:spPr>
            </c:marker>
            <c:bubble3D val="0"/>
            <c:extLst>
              <c:ext xmlns:c16="http://schemas.microsoft.com/office/drawing/2014/chart" uri="{C3380CC4-5D6E-409C-BE32-E72D297353CC}">
                <c16:uniqueId val="{00000005-F99A-4A41-B727-DB1FB9A71A66}"/>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'Gráficas '!$J$162</c:f>
              <c:strCache>
                <c:ptCount val="1"/>
                <c:pt idx="0">
                  <c:v>Cuantificar el impacto de las acciones de rendición de cuentas para divulgarlos a la ciudadanía</c:v>
                </c:pt>
              </c:strCache>
            </c:strRef>
          </c:xVal>
          <c:yVal>
            <c:numRef>
              <c:f>'Gráficas '!$L$162</c:f>
              <c:numCache>
                <c:formatCode>0</c:formatCode>
                <c:ptCount val="1"/>
                <c:pt idx="0">
                  <c:v>71.25</c:v>
                </c:pt>
              </c:numCache>
            </c:numRef>
          </c:yVal>
          <c:smooth val="0"/>
          <c:extLst>
            <c:ext xmlns:c16="http://schemas.microsoft.com/office/drawing/2014/chart" uri="{C3380CC4-5D6E-409C-BE32-E72D297353CC}">
              <c16:uniqueId val="{00000006-F99A-4A41-B727-DB1FB9A71A66}"/>
            </c:ext>
          </c:extLst>
        </c:ser>
        <c:dLbls>
          <c:showLegendKey val="0"/>
          <c:showVal val="0"/>
          <c:showCatName val="0"/>
          <c:showSerName val="0"/>
          <c:showPercent val="0"/>
          <c:showBubbleSize val="0"/>
        </c:dLbls>
        <c:axId val="83847424"/>
        <c:axId val="83853312"/>
      </c:scatterChart>
      <c:catAx>
        <c:axId val="8384742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53312"/>
        <c:crosses val="autoZero"/>
        <c:auto val="1"/>
        <c:lblAlgn val="ctr"/>
        <c:lblOffset val="100"/>
        <c:noMultiLvlLbl val="0"/>
      </c:catAx>
      <c:valAx>
        <c:axId val="83853312"/>
        <c:scaling>
          <c:orientation val="minMax"/>
          <c:max val="100"/>
        </c:scaling>
        <c:delete val="0"/>
        <c:axPos val="l"/>
        <c:majorGridlines>
          <c:spPr>
            <a:ln w="6350" cap="flat" cmpd="sng" algn="ctr">
              <a:solidFill>
                <a:schemeClr val="bg1">
                  <a:lumMod val="95000"/>
                </a:schemeClr>
              </a:solidFill>
              <a:prstDash val="sysDash"/>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Arial" panose="020B0604020202020204" pitchFamily="34" charset="0"/>
                <a:ea typeface="+mn-ea"/>
                <a:cs typeface="Arial" panose="020B0604020202020204" pitchFamily="34" charset="0"/>
              </a:defRPr>
            </a:pPr>
            <a:endParaRPr lang="es-CO"/>
          </a:p>
        </c:txPr>
        <c:crossAx val="83847424"/>
        <c:crosses val="autoZero"/>
        <c:crossBetween val="between"/>
        <c:majorUnit val="2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_rels/drawing3.xml.rels><?xml version="1.0" encoding="UTF-8" standalone="yes"?>
<Relationships xmlns="http://schemas.openxmlformats.org/package/2006/relationships"><Relationship Id="rId8" Type="http://schemas.openxmlformats.org/officeDocument/2006/relationships/hyperlink" Target="#'Clasificaci&#243;n Niveles'!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Gr&#225;ficas '!A1"/><Relationship Id="rId1" Type="http://schemas.openxmlformats.org/officeDocument/2006/relationships/hyperlink" Target="#Inicio!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7.svg"/><Relationship Id="rId4" Type="http://schemas.openxmlformats.org/officeDocument/2006/relationships/image" Target="../media/image3.svg"/><Relationship Id="rId9" Type="http://schemas.openxmlformats.org/officeDocument/2006/relationships/image" Target="../media/image6.png"/></Relationships>
</file>

<file path=xl/drawings/_rels/drawing4.xml.rels><?xml version="1.0" encoding="UTF-8" standalone="yes"?>
<Relationships xmlns="http://schemas.openxmlformats.org/package/2006/relationships"><Relationship Id="rId8" Type="http://schemas.openxmlformats.org/officeDocument/2006/relationships/chart" Target="../charts/chart5.xml"/><Relationship Id="rId13" Type="http://schemas.openxmlformats.org/officeDocument/2006/relationships/image" Target="../media/image6.png"/><Relationship Id="rId3" Type="http://schemas.openxmlformats.org/officeDocument/2006/relationships/chart" Target="../charts/chart3.xml"/><Relationship Id="rId7" Type="http://schemas.openxmlformats.org/officeDocument/2006/relationships/chart" Target="../charts/chart4.xml"/><Relationship Id="rId12" Type="http://schemas.openxmlformats.org/officeDocument/2006/relationships/hyperlink" Target="#'Clasificaci&#243;n Niveles'!A1"/><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image" Target="../media/image3.svg"/><Relationship Id="rId11" Type="http://schemas.openxmlformats.org/officeDocument/2006/relationships/image" Target="../media/image1.png"/><Relationship Id="rId5" Type="http://schemas.openxmlformats.org/officeDocument/2006/relationships/image" Target="../media/image2.png"/><Relationship Id="rId10" Type="http://schemas.openxmlformats.org/officeDocument/2006/relationships/chart" Target="../charts/chart7.xml"/><Relationship Id="rId4" Type="http://schemas.openxmlformats.org/officeDocument/2006/relationships/hyperlink" Target="#Inicio!A1"/><Relationship Id="rId9" Type="http://schemas.openxmlformats.org/officeDocument/2006/relationships/chart" Target="../charts/chart6.xml"/><Relationship Id="rId14" Type="http://schemas.openxmlformats.org/officeDocument/2006/relationships/image" Target="../media/image7.svg"/></Relationships>
</file>

<file path=xl/drawings/_rels/drawing5.xml.rels><?xml version="1.0" encoding="UTF-8" standalone="yes"?>
<Relationships xmlns="http://schemas.openxmlformats.org/package/2006/relationships"><Relationship Id="rId8" Type="http://schemas.openxmlformats.org/officeDocument/2006/relationships/hyperlink" Target="#'Estrategia de Implementaci&#243;n'!A1"/><Relationship Id="rId3" Type="http://schemas.openxmlformats.org/officeDocument/2006/relationships/image" Target="../media/image2.png"/><Relationship Id="rId7" Type="http://schemas.openxmlformats.org/officeDocument/2006/relationships/image" Target="../media/image1.png"/><Relationship Id="rId2" Type="http://schemas.openxmlformats.org/officeDocument/2006/relationships/hyperlink" Target="#Inicio!A1"/><Relationship Id="rId1" Type="http://schemas.openxmlformats.org/officeDocument/2006/relationships/hyperlink" Target="#'Gr&#225;ficas '!A1"/><Relationship Id="rId6" Type="http://schemas.openxmlformats.org/officeDocument/2006/relationships/image" Target="../media/image5.svg"/><Relationship Id="rId5" Type="http://schemas.openxmlformats.org/officeDocument/2006/relationships/image" Target="../media/image4.png"/><Relationship Id="rId10" Type="http://schemas.openxmlformats.org/officeDocument/2006/relationships/image" Target="../media/image9.svg"/><Relationship Id="rId4" Type="http://schemas.openxmlformats.org/officeDocument/2006/relationships/image" Target="../media/image3.svg"/><Relationship Id="rId9" Type="http://schemas.openxmlformats.org/officeDocument/2006/relationships/image" Target="../media/image8.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7</xdr:col>
      <xdr:colOff>381000</xdr:colOff>
      <xdr:row>1</xdr:row>
      <xdr:rowOff>95250</xdr:rowOff>
    </xdr:from>
    <xdr:to>
      <xdr:col>12</xdr:col>
      <xdr:colOff>531000</xdr:colOff>
      <xdr:row>1</xdr:row>
      <xdr:rowOff>1052349</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318000" y="211667"/>
          <a:ext cx="3960000" cy="9570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309562</xdr:colOff>
      <xdr:row>114</xdr:row>
      <xdr:rowOff>11907</xdr:rowOff>
    </xdr:from>
    <xdr:to>
      <xdr:col>11</xdr:col>
      <xdr:colOff>461962</xdr:colOff>
      <xdr:row>119</xdr:row>
      <xdr:rowOff>33337</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6605587" y="17795082"/>
          <a:ext cx="914400" cy="926307"/>
        </a:xfrm>
        <a:prstGeom prst="rect">
          <a:avLst/>
        </a:prstGeom>
      </xdr:spPr>
    </xdr:pic>
    <xdr:clientData/>
  </xdr:twoCellAnchor>
  <xdr:twoCellAnchor editAs="oneCell">
    <xdr:from>
      <xdr:col>7</xdr:col>
      <xdr:colOff>730250</xdr:colOff>
      <xdr:row>1</xdr:row>
      <xdr:rowOff>105833</xdr:rowOff>
    </xdr:from>
    <xdr:to>
      <xdr:col>13</xdr:col>
      <xdr:colOff>118250</xdr:colOff>
      <xdr:row>1</xdr:row>
      <xdr:rowOff>1062932</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4741333" y="179916"/>
          <a:ext cx="3960000" cy="95709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642938</xdr:colOff>
      <xdr:row>7</xdr:row>
      <xdr:rowOff>11906</xdr:rowOff>
    </xdr:from>
    <xdr:to>
      <xdr:col>10</xdr:col>
      <xdr:colOff>347663</xdr:colOff>
      <xdr:row>8</xdr:row>
      <xdr:rowOff>257175</xdr:rowOff>
    </xdr:to>
    <xdr:pic>
      <xdr:nvPicPr>
        <xdr:cNvPr id="2" name="Gráfico 1" descr="Lista de comprobación">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16013" y="1383506"/>
          <a:ext cx="914400" cy="912019"/>
        </a:xfrm>
        <a:prstGeom prst="rect">
          <a:avLst/>
        </a:prstGeom>
      </xdr:spPr>
    </xdr:pic>
    <xdr:clientData/>
  </xdr:twoCellAnchor>
  <xdr:twoCellAnchor editAs="oneCell">
    <xdr:from>
      <xdr:col>10</xdr:col>
      <xdr:colOff>714375</xdr:colOff>
      <xdr:row>10</xdr:row>
      <xdr:rowOff>0</xdr:rowOff>
    </xdr:from>
    <xdr:to>
      <xdr:col>10</xdr:col>
      <xdr:colOff>352425</xdr:colOff>
      <xdr:row>10</xdr:row>
      <xdr:rowOff>356076</xdr:rowOff>
    </xdr:to>
    <xdr:pic>
      <xdr:nvPicPr>
        <xdr:cNvPr id="3" name="Gráfico 3" descr="Gráfico de barras">
          <a:hlinkClick xmlns:r="http://schemas.openxmlformats.org/officeDocument/2006/relationships" r:id="rId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009900"/>
          <a:ext cx="962025" cy="908526"/>
        </a:xfrm>
        <a:prstGeom prst="rect">
          <a:avLst/>
        </a:prstGeom>
      </xdr:spPr>
    </xdr:pic>
    <xdr:clientData/>
  </xdr:twoCellAnchor>
  <xdr:twoCellAnchor editAs="oneCell">
    <xdr:from>
      <xdr:col>10</xdr:col>
      <xdr:colOff>235743</xdr:colOff>
      <xdr:row>8</xdr:row>
      <xdr:rowOff>144576</xdr:rowOff>
    </xdr:from>
    <xdr:to>
      <xdr:col>11</xdr:col>
      <xdr:colOff>854866</xdr:colOff>
      <xdr:row>9</xdr:row>
      <xdr:rowOff>831541</xdr:rowOff>
    </xdr:to>
    <xdr:pic>
      <xdr:nvPicPr>
        <xdr:cNvPr id="4" name="Gráfico 1" descr="Lista de comprobación">
          <a:hlinkClick xmlns:r="http://schemas.openxmlformats.org/officeDocument/2006/relationships" r:id="rId1"/>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13404056" y="2942545"/>
          <a:ext cx="976311" cy="1044153"/>
        </a:xfrm>
        <a:prstGeom prst="rect">
          <a:avLst/>
        </a:prstGeom>
      </xdr:spPr>
    </xdr:pic>
    <xdr:clientData/>
  </xdr:twoCellAnchor>
  <xdr:twoCellAnchor editAs="oneCell">
    <xdr:from>
      <xdr:col>10</xdr:col>
      <xdr:colOff>170757</xdr:colOff>
      <xdr:row>11</xdr:row>
      <xdr:rowOff>464343</xdr:rowOff>
    </xdr:from>
    <xdr:to>
      <xdr:col>11</xdr:col>
      <xdr:colOff>973931</xdr:colOff>
      <xdr:row>11</xdr:row>
      <xdr:rowOff>1439544</xdr:rowOff>
    </xdr:to>
    <xdr:pic>
      <xdr:nvPicPr>
        <xdr:cNvPr id="5" name="Gráfico 3" descr="Gráfico de barras">
          <a:hlinkClick xmlns:r="http://schemas.openxmlformats.org/officeDocument/2006/relationships" r:id="rId2"/>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3339070" y="5262562"/>
          <a:ext cx="1160362" cy="975201"/>
        </a:xfrm>
        <a:prstGeom prst="rect">
          <a:avLst/>
        </a:prstGeom>
      </xdr:spPr>
    </xdr:pic>
    <xdr:clientData/>
  </xdr:twoCellAnchor>
  <xdr:twoCellAnchor editAs="oneCell">
    <xdr:from>
      <xdr:col>5</xdr:col>
      <xdr:colOff>306917</xdr:colOff>
      <xdr:row>1</xdr:row>
      <xdr:rowOff>95250</xdr:rowOff>
    </xdr:from>
    <xdr:to>
      <xdr:col>6</xdr:col>
      <xdr:colOff>3018084</xdr:colOff>
      <xdr:row>1</xdr:row>
      <xdr:rowOff>1052349</xdr:rowOff>
    </xdr:to>
    <xdr:pic>
      <xdr:nvPicPr>
        <xdr:cNvPr id="7" name="Imagen 6">
          <a:extLst>
            <a:ext uri="{FF2B5EF4-FFF2-40B4-BE49-F238E27FC236}">
              <a16:creationId xmlns:a16="http://schemas.microsoft.com/office/drawing/2014/main" id="{00000000-0008-0000-0200-00000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027084" y="179917"/>
          <a:ext cx="3960000" cy="957099"/>
        </a:xfrm>
        <a:prstGeom prst="rect">
          <a:avLst/>
        </a:prstGeom>
      </xdr:spPr>
    </xdr:pic>
    <xdr:clientData/>
  </xdr:twoCellAnchor>
  <xdr:twoCellAnchor editAs="oneCell">
    <xdr:from>
      <xdr:col>11</xdr:col>
      <xdr:colOff>0</xdr:colOff>
      <xdr:row>14</xdr:row>
      <xdr:rowOff>0</xdr:rowOff>
    </xdr:from>
    <xdr:to>
      <xdr:col>11</xdr:col>
      <xdr:colOff>914400</xdr:colOff>
      <xdr:row>14</xdr:row>
      <xdr:rowOff>914399</xdr:rowOff>
    </xdr:to>
    <xdr:pic>
      <xdr:nvPicPr>
        <xdr:cNvPr id="8" name="Gráfico 7" descr="Señal">
          <a:hlinkClick xmlns:r="http://schemas.openxmlformats.org/officeDocument/2006/relationships" r:id="rId8"/>
          <a:extLst>
            <a:ext uri="{FF2B5EF4-FFF2-40B4-BE49-F238E27FC236}">
              <a16:creationId xmlns:a16="http://schemas.microsoft.com/office/drawing/2014/main" id="{A0561B92-D8D8-47C6-96CB-1FFC8BC6C6D4}"/>
            </a:ext>
          </a:extLst>
        </xdr:cNvPr>
        <xdr:cNvPicPr>
          <a:picLocks noChangeAspect="1"/>
        </xdr:cNvPicPr>
      </xdr:nvPicPr>
      <xdr:blipFill>
        <a:blip xmlns:r="http://schemas.openxmlformats.org/officeDocument/2006/relationships" r:embed="rId9">
          <a:extLst>
            <a:ext uri="{96DAC541-7B7A-43D3-8B79-37D633B846F1}">
              <asvg:svgBlip xmlns:asvg="http://schemas.microsoft.com/office/drawing/2016/SVG/main" r:embed="rId10"/>
            </a:ext>
          </a:extLst>
        </a:blip>
        <a:stretch>
          <a:fillRect/>
        </a:stretch>
      </xdr:blipFill>
      <xdr:spPr>
        <a:xfrm>
          <a:off x="13525500" y="7596188"/>
          <a:ext cx="914400" cy="9144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108857</xdr:colOff>
      <xdr:row>30</xdr:row>
      <xdr:rowOff>35719</xdr:rowOff>
    </xdr:from>
    <xdr:to>
      <xdr:col>17</xdr:col>
      <xdr:colOff>680356</xdr:colOff>
      <xdr:row>50</xdr:row>
      <xdr:rowOff>97862</xdr:rowOff>
    </xdr:to>
    <xdr:graphicFrame macro="">
      <xdr:nvGraphicFramePr>
        <xdr:cNvPr id="2" name="Gráfico 1">
          <a:extLst>
            <a:ext uri="{FF2B5EF4-FFF2-40B4-BE49-F238E27FC236}">
              <a16:creationId xmlns:a16="http://schemas.microsoft.com/office/drawing/2014/main" id="{00000000-0008-0000-03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476250</xdr:colOff>
      <xdr:row>56</xdr:row>
      <xdr:rowOff>120283</xdr:rowOff>
    </xdr:from>
    <xdr:to>
      <xdr:col>17</xdr:col>
      <xdr:colOff>14250</xdr:colOff>
      <xdr:row>76</xdr:row>
      <xdr:rowOff>2426</xdr:rowOff>
    </xdr:to>
    <xdr:graphicFrame macro="">
      <xdr:nvGraphicFramePr>
        <xdr:cNvPr id="3" name="Gráfico 2">
          <a:extLst>
            <a:ext uri="{FF2B5EF4-FFF2-40B4-BE49-F238E27FC236}">
              <a16:creationId xmlns:a16="http://schemas.microsoft.com/office/drawing/2014/main" id="{00000000-0008-0000-03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624227</xdr:colOff>
      <xdr:row>7</xdr:row>
      <xdr:rowOff>20411</xdr:rowOff>
    </xdr:from>
    <xdr:to>
      <xdr:col>16</xdr:col>
      <xdr:colOff>204227</xdr:colOff>
      <xdr:row>26</xdr:row>
      <xdr:rowOff>79447</xdr:rowOff>
    </xdr:to>
    <xdr:graphicFrame macro="">
      <xdr:nvGraphicFramePr>
        <xdr:cNvPr id="5" name="Gráfico 4">
          <a:extLst>
            <a:ext uri="{FF2B5EF4-FFF2-40B4-BE49-F238E27FC236}">
              <a16:creationId xmlns:a16="http://schemas.microsoft.com/office/drawing/2014/main" id="{00000000-0008-0000-03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10</xdr:col>
      <xdr:colOff>309562</xdr:colOff>
      <xdr:row>180</xdr:row>
      <xdr:rowOff>166688</xdr:rowOff>
    </xdr:from>
    <xdr:to>
      <xdr:col>11</xdr:col>
      <xdr:colOff>461962</xdr:colOff>
      <xdr:row>186</xdr:row>
      <xdr:rowOff>9525</xdr:rowOff>
    </xdr:to>
    <xdr:pic>
      <xdr:nvPicPr>
        <xdr:cNvPr id="6" name="Gráfico 5" descr="Lista de comprobación">
          <a:hlinkClick xmlns:r="http://schemas.openxmlformats.org/officeDocument/2006/relationships" r:id="rId4"/>
          <a:extLst>
            <a:ext uri="{FF2B5EF4-FFF2-40B4-BE49-F238E27FC236}">
              <a16:creationId xmlns:a16="http://schemas.microsoft.com/office/drawing/2014/main" id="{00000000-0008-0000-0300-000006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577012" y="25950863"/>
          <a:ext cx="914400" cy="928687"/>
        </a:xfrm>
        <a:prstGeom prst="rect">
          <a:avLst/>
        </a:prstGeom>
      </xdr:spPr>
    </xdr:pic>
    <xdr:clientData/>
  </xdr:twoCellAnchor>
  <xdr:twoCellAnchor>
    <xdr:from>
      <xdr:col>6</xdr:col>
      <xdr:colOff>489856</xdr:colOff>
      <xdr:row>81</xdr:row>
      <xdr:rowOff>170087</xdr:rowOff>
    </xdr:from>
    <xdr:to>
      <xdr:col>17</xdr:col>
      <xdr:colOff>27856</xdr:colOff>
      <xdr:row>101</xdr:row>
      <xdr:rowOff>52229</xdr:rowOff>
    </xdr:to>
    <xdr:graphicFrame macro="">
      <xdr:nvGraphicFramePr>
        <xdr:cNvPr id="7" name="Gráfico 6">
          <a:extLst>
            <a:ext uri="{FF2B5EF4-FFF2-40B4-BE49-F238E27FC236}">
              <a16:creationId xmlns:a16="http://schemas.microsoft.com/office/drawing/2014/main" id="{00000000-0008-0000-03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381001</xdr:colOff>
      <xdr:row>107</xdr:row>
      <xdr:rowOff>176893</xdr:rowOff>
    </xdr:from>
    <xdr:to>
      <xdr:col>17</xdr:col>
      <xdr:colOff>207001</xdr:colOff>
      <xdr:row>126</xdr:row>
      <xdr:rowOff>49393</xdr:rowOff>
    </xdr:to>
    <xdr:graphicFrame macro="">
      <xdr:nvGraphicFramePr>
        <xdr:cNvPr id="8" name="Gráfico 7">
          <a:extLst>
            <a:ext uri="{FF2B5EF4-FFF2-40B4-BE49-F238E27FC236}">
              <a16:creationId xmlns:a16="http://schemas.microsoft.com/office/drawing/2014/main" id="{00000000-0008-0000-03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6</xdr:col>
      <xdr:colOff>639536</xdr:colOff>
      <xdr:row>132</xdr:row>
      <xdr:rowOff>117361</xdr:rowOff>
    </xdr:from>
    <xdr:to>
      <xdr:col>16</xdr:col>
      <xdr:colOff>579536</xdr:colOff>
      <xdr:row>151</xdr:row>
      <xdr:rowOff>104396</xdr:rowOff>
    </xdr:to>
    <xdr:graphicFrame macro="">
      <xdr:nvGraphicFramePr>
        <xdr:cNvPr id="9" name="Gráfico 8">
          <a:extLst>
            <a:ext uri="{FF2B5EF4-FFF2-40B4-BE49-F238E27FC236}">
              <a16:creationId xmlns:a16="http://schemas.microsoft.com/office/drawing/2014/main" id="{00000000-0008-0000-03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6</xdr:col>
      <xdr:colOff>697366</xdr:colOff>
      <xdr:row>158</xdr:row>
      <xdr:rowOff>23812</xdr:rowOff>
    </xdr:from>
    <xdr:to>
      <xdr:col>16</xdr:col>
      <xdr:colOff>637366</xdr:colOff>
      <xdr:row>177</xdr:row>
      <xdr:rowOff>10848</xdr:rowOff>
    </xdr:to>
    <xdr:graphicFrame macro="">
      <xdr:nvGraphicFramePr>
        <xdr:cNvPr id="10" name="Gráfico 9">
          <a:extLst>
            <a:ext uri="{FF2B5EF4-FFF2-40B4-BE49-F238E27FC236}">
              <a16:creationId xmlns:a16="http://schemas.microsoft.com/office/drawing/2014/main" id="{00000000-0008-0000-03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editAs="oneCell">
    <xdr:from>
      <xdr:col>9</xdr:col>
      <xdr:colOff>59531</xdr:colOff>
      <xdr:row>1</xdr:row>
      <xdr:rowOff>130968</xdr:rowOff>
    </xdr:from>
    <xdr:to>
      <xdr:col>14</xdr:col>
      <xdr:colOff>209531</xdr:colOff>
      <xdr:row>1</xdr:row>
      <xdr:rowOff>1088067</xdr:rowOff>
    </xdr:to>
    <xdr:pic>
      <xdr:nvPicPr>
        <xdr:cNvPr id="12" name="Imagen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572125" y="261937"/>
          <a:ext cx="3960000" cy="957099"/>
        </a:xfrm>
        <a:prstGeom prst="rect">
          <a:avLst/>
        </a:prstGeom>
      </xdr:spPr>
    </xdr:pic>
    <xdr:clientData/>
  </xdr:twoCellAnchor>
  <xdr:twoCellAnchor editAs="oneCell">
    <xdr:from>
      <xdr:col>13</xdr:col>
      <xdr:colOff>297656</xdr:colOff>
      <xdr:row>181</xdr:row>
      <xdr:rowOff>47627</xdr:rowOff>
    </xdr:from>
    <xdr:to>
      <xdr:col>14</xdr:col>
      <xdr:colOff>450056</xdr:colOff>
      <xdr:row>186</xdr:row>
      <xdr:rowOff>69058</xdr:rowOff>
    </xdr:to>
    <xdr:pic>
      <xdr:nvPicPr>
        <xdr:cNvPr id="11" name="Gráfico 10" descr="Señal">
          <a:hlinkClick xmlns:r="http://schemas.openxmlformats.org/officeDocument/2006/relationships" r:id="rId12"/>
          <a:extLst>
            <a:ext uri="{FF2B5EF4-FFF2-40B4-BE49-F238E27FC236}">
              <a16:creationId xmlns:a16="http://schemas.microsoft.com/office/drawing/2014/main" id="{D3FBFEAF-87CD-4F0B-BA8B-6CDCE9CEBD29}"/>
            </a:ext>
          </a:extLst>
        </xdr:cNvPr>
        <xdr:cNvPicPr>
          <a:picLocks noChangeAspect="1"/>
        </xdr:cNvPicPr>
      </xdr:nvPicPr>
      <xdr:blipFill>
        <a:blip xmlns:r="http://schemas.openxmlformats.org/officeDocument/2006/relationships" r:embed="rId13">
          <a:extLst>
            <a:ext uri="{96DAC541-7B7A-43D3-8B79-37D633B846F1}">
              <asvg:svgBlip xmlns:asvg="http://schemas.microsoft.com/office/drawing/2016/SVG/main" r:embed="rId14"/>
            </a:ext>
          </a:extLst>
        </a:blip>
        <a:stretch>
          <a:fillRect/>
        </a:stretch>
      </xdr:blipFill>
      <xdr:spPr>
        <a:xfrm>
          <a:off x="8858250" y="33873283"/>
          <a:ext cx="914400" cy="9144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714375</xdr:colOff>
      <xdr:row>3</xdr:row>
      <xdr:rowOff>0</xdr:rowOff>
    </xdr:from>
    <xdr:to>
      <xdr:col>6</xdr:col>
      <xdr:colOff>3175</xdr:colOff>
      <xdr:row>6</xdr:row>
      <xdr:rowOff>213200</xdr:rowOff>
    </xdr:to>
    <xdr:pic>
      <xdr:nvPicPr>
        <xdr:cNvPr id="3" name="Gráfico 3" descr="Gráfico de barras">
          <a:hlinkClick xmlns:r="http://schemas.openxmlformats.org/officeDocument/2006/relationships" r:id="rId1"/>
          <a:extLst>
            <a:ext uri="{FF2B5EF4-FFF2-40B4-BE49-F238E27FC236}">
              <a16:creationId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887450" y="3971925"/>
          <a:ext cx="0" cy="356076"/>
        </a:xfrm>
        <a:prstGeom prst="rect">
          <a:avLst/>
        </a:prstGeom>
      </xdr:spPr>
    </xdr:pic>
    <xdr:clientData/>
  </xdr:twoCellAnchor>
  <xdr:twoCellAnchor editAs="oneCell">
    <xdr:from>
      <xdr:col>6</xdr:col>
      <xdr:colOff>869</xdr:colOff>
      <xdr:row>1</xdr:row>
      <xdr:rowOff>476250</xdr:rowOff>
    </xdr:from>
    <xdr:to>
      <xdr:col>7</xdr:col>
      <xdr:colOff>89979</xdr:colOff>
      <xdr:row>1</xdr:row>
      <xdr:rowOff>1163368</xdr:rowOff>
    </xdr:to>
    <xdr:pic>
      <xdr:nvPicPr>
        <xdr:cNvPr id="4" name="Gráfico 1" descr="Lista de comprobación">
          <a:hlinkClick xmlns:r="http://schemas.openxmlformats.org/officeDocument/2006/relationships" r:id="rId2"/>
          <a:extLst>
            <a:ext uri="{FF2B5EF4-FFF2-40B4-BE49-F238E27FC236}">
              <a16:creationId xmlns:a16="http://schemas.microsoft.com/office/drawing/2014/main" id="{00000000-0008-0000-06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6869452" y="476250"/>
          <a:ext cx="851110" cy="687118"/>
        </a:xfrm>
        <a:prstGeom prst="rect">
          <a:avLst/>
        </a:prstGeom>
      </xdr:spPr>
    </xdr:pic>
    <xdr:clientData/>
  </xdr:twoCellAnchor>
  <xdr:twoCellAnchor editAs="oneCell">
    <xdr:from>
      <xdr:col>6</xdr:col>
      <xdr:colOff>38100</xdr:colOff>
      <xdr:row>4</xdr:row>
      <xdr:rowOff>65024</xdr:rowOff>
    </xdr:from>
    <xdr:to>
      <xdr:col>7</xdr:col>
      <xdr:colOff>10584</xdr:colOff>
      <xdr:row>6</xdr:row>
      <xdr:rowOff>250281</xdr:rowOff>
    </xdr:to>
    <xdr:pic>
      <xdr:nvPicPr>
        <xdr:cNvPr id="5" name="Gráfico 3" descr="Gráfico de barras">
          <a:hlinkClick xmlns:r="http://schemas.openxmlformats.org/officeDocument/2006/relationships" r:id="rId1"/>
          <a:extLst>
            <a:ext uri="{FF2B5EF4-FFF2-40B4-BE49-F238E27FC236}">
              <a16:creationId xmlns:a16="http://schemas.microsoft.com/office/drawing/2014/main" id="{00000000-0008-0000-0600-000005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6906683" y="1790107"/>
          <a:ext cx="734484" cy="661507"/>
        </a:xfrm>
        <a:prstGeom prst="rect">
          <a:avLst/>
        </a:prstGeom>
      </xdr:spPr>
    </xdr:pic>
    <xdr:clientData/>
  </xdr:twoCellAnchor>
  <xdr:twoCellAnchor editAs="oneCell">
    <xdr:from>
      <xdr:col>2</xdr:col>
      <xdr:colOff>1280584</xdr:colOff>
      <xdr:row>1</xdr:row>
      <xdr:rowOff>42333</xdr:rowOff>
    </xdr:from>
    <xdr:to>
      <xdr:col>3</xdr:col>
      <xdr:colOff>1822168</xdr:colOff>
      <xdr:row>1</xdr:row>
      <xdr:rowOff>999432</xdr:rowOff>
    </xdr:to>
    <xdr:pic>
      <xdr:nvPicPr>
        <xdr:cNvPr id="7" name="Imagen 6">
          <a:extLst>
            <a:ext uri="{FF2B5EF4-FFF2-40B4-BE49-F238E27FC236}">
              <a16:creationId xmlns:a16="http://schemas.microsoft.com/office/drawing/2014/main" id="{B8236473-BFE3-4FE8-A6F2-2537C46C18ED}"/>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1555751" y="42333"/>
          <a:ext cx="3960000" cy="957099"/>
        </a:xfrm>
        <a:prstGeom prst="rect">
          <a:avLst/>
        </a:prstGeom>
      </xdr:spPr>
    </xdr:pic>
    <xdr:clientData/>
  </xdr:twoCellAnchor>
  <xdr:twoCellAnchor editAs="oneCell">
    <xdr:from>
      <xdr:col>6</xdr:col>
      <xdr:colOff>0</xdr:colOff>
      <xdr:row>10</xdr:row>
      <xdr:rowOff>1</xdr:rowOff>
    </xdr:from>
    <xdr:to>
      <xdr:col>7</xdr:col>
      <xdr:colOff>152400</xdr:colOff>
      <xdr:row>13</xdr:row>
      <xdr:rowOff>169335</xdr:rowOff>
    </xdr:to>
    <xdr:pic>
      <xdr:nvPicPr>
        <xdr:cNvPr id="8" name="Gráfico 7" descr="Senderismo">
          <a:hlinkClick xmlns:r="http://schemas.openxmlformats.org/officeDocument/2006/relationships" r:id="rId8"/>
          <a:extLst>
            <a:ext uri="{FF2B5EF4-FFF2-40B4-BE49-F238E27FC236}">
              <a16:creationId xmlns:a16="http://schemas.microsoft.com/office/drawing/2014/main" id="{A0AD5995-69D1-4263-BE6A-65B939DAF5B2}"/>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6709833" y="3122084"/>
          <a:ext cx="914400" cy="772584"/>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95249</xdr:colOff>
      <xdr:row>21</xdr:row>
      <xdr:rowOff>282348</xdr:rowOff>
    </xdr:from>
    <xdr:to>
      <xdr:col>22</xdr:col>
      <xdr:colOff>95249</xdr:colOff>
      <xdr:row>22</xdr:row>
      <xdr:rowOff>1013669</xdr:rowOff>
    </xdr:to>
    <xdr:pic>
      <xdr:nvPicPr>
        <xdr:cNvPr id="3" name="Gráfico 1" descr="Lista de comprobación">
          <a:hlinkClick xmlns:r="http://schemas.openxmlformats.org/officeDocument/2006/relationships" r:id="rId1"/>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25393649" y="2911248"/>
          <a:ext cx="910998" cy="910998"/>
        </a:xfrm>
        <a:prstGeom prst="rect">
          <a:avLst/>
        </a:prstGeom>
      </xdr:spPr>
    </xdr:pic>
    <xdr:clientData/>
  </xdr:twoCellAnchor>
  <xdr:twoCellAnchor editAs="oneCell">
    <xdr:from>
      <xdr:col>5</xdr:col>
      <xdr:colOff>23813</xdr:colOff>
      <xdr:row>92</xdr:row>
      <xdr:rowOff>139169</xdr:rowOff>
    </xdr:from>
    <xdr:to>
      <xdr:col>6</xdr:col>
      <xdr:colOff>697705</xdr:colOff>
      <xdr:row>97</xdr:row>
      <xdr:rowOff>47622</xdr:rowOff>
    </xdr:to>
    <xdr:pic>
      <xdr:nvPicPr>
        <xdr:cNvPr id="4" name="Gráfico 3" descr="Lista de comprobación">
          <a:hlinkClick xmlns:r="http://schemas.openxmlformats.org/officeDocument/2006/relationships" r:id="rId1"/>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7786688" y="38965450"/>
          <a:ext cx="1059655" cy="801423"/>
        </a:xfrm>
        <a:prstGeom prst="rect">
          <a:avLst/>
        </a:prstGeom>
      </xdr:spPr>
    </xdr:pic>
    <xdr:clientData/>
  </xdr:twoCellAnchor>
  <xdr:twoCellAnchor editAs="oneCell">
    <xdr:from>
      <xdr:col>4</xdr:col>
      <xdr:colOff>3190875</xdr:colOff>
      <xdr:row>1</xdr:row>
      <xdr:rowOff>83343</xdr:rowOff>
    </xdr:from>
    <xdr:to>
      <xdr:col>7</xdr:col>
      <xdr:colOff>886647</xdr:colOff>
      <xdr:row>1</xdr:row>
      <xdr:rowOff>1040442</xdr:rowOff>
    </xdr:to>
    <xdr:pic>
      <xdr:nvPicPr>
        <xdr:cNvPr id="6" name="Imagen 5">
          <a:extLst>
            <a:ext uri="{FF2B5EF4-FFF2-40B4-BE49-F238E27FC236}">
              <a16:creationId xmlns:a16="http://schemas.microsoft.com/office/drawing/2014/main" id="{00000000-0008-0000-0400-000006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6560344" y="202406"/>
          <a:ext cx="3960000" cy="9570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LinaMaria/AppData/Local/Packages/Microsoft.MicrosoftEdge_8wekyb3d8bbwe/TempState/Downloads/DAFP%202017/DAFP_Modelo%20Instrumento_Dic2016Simulador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ergio.diaz/AppData/Local/Microsoft/Windows/INetCache/Content.Outlook/0LY0MH73/DAFP_Modelo%20Instrumento_Dic2016Simulador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ore/Dropbox/2016%20FIIAP%20DAFP%20%20Transparencia/OBJETIVO%203.%20MURC/Instrumentos%20septiembre%202017/2.%20Instrumento%20planeaci&#243;n%20Institucional/Observaciones%20DAFP%2010%20octubre2017/HA%20Participaci&#243;n%20Ciudadana.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Aerocivil\$Luisa.Arias\2020\GOyC\MIPG\Autodiagnosticos%20MiPG%202020\3.7%20Autodiag%20RC\2020\2020_03_30%20Autodiag_RC_obser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sde FURAG"/>
      <sheetName val="Diagnóstico actual"/>
      <sheetName val="Simulador"/>
      <sheetName val="Simulador 2"/>
      <sheetName val="Simulador 3"/>
      <sheetName val="Gráfico resultados"/>
      <sheetName val="Categorización entidad"/>
      <sheetName val="Ponderaciones y parámetros"/>
      <sheetName val="Listas"/>
      <sheetName val="Cuadros"/>
      <sheetName val="Grados de madurez"/>
    </sheetNames>
    <sheetDataSet>
      <sheetData sheetId="0" refreshError="1"/>
      <sheetData sheetId="1" refreshError="1"/>
      <sheetData sheetId="2"/>
      <sheetData sheetId="3" refreshError="1"/>
      <sheetData sheetId="4" refreshError="1"/>
      <sheetData sheetId="5">
        <row r="3">
          <cell r="B3" t="str">
            <v>Máximo posible</v>
          </cell>
        </row>
      </sheetData>
      <sheetData sheetId="6">
        <row r="2">
          <cell r="A2" t="str">
            <v>ADMINISTRADORA COLOMBIANA DE PENSIONES - COLPENSIONES  -</v>
          </cell>
        </row>
      </sheetData>
      <sheetData sheetId="7">
        <row r="6">
          <cell r="K6" t="str">
            <v>No se realiza</v>
          </cell>
          <cell r="L6" t="str">
            <v>En bajo grado</v>
          </cell>
          <cell r="M6" t="str">
            <v>En mediano grado</v>
          </cell>
          <cell r="N6" t="str">
            <v>En alto grado</v>
          </cell>
        </row>
      </sheetData>
      <sheetData sheetId="8">
        <row r="2">
          <cell r="B2" t="str">
            <v>Ya la realiza</v>
          </cell>
        </row>
        <row r="3">
          <cell r="B3" t="str">
            <v>No la planea realizar</v>
          </cell>
        </row>
        <row r="4">
          <cell r="B4" t="str">
            <v>La planea realizar</v>
          </cell>
        </row>
      </sheetData>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sheetName val="Plan de Acción"/>
      <sheetName val="Tipología entidad"/>
    </sheetNames>
    <sheetDataSet>
      <sheetData sheetId="0" refreshError="1"/>
      <sheetData sheetId="1" refreshError="1"/>
      <sheetData sheetId="2" refreshError="1"/>
      <sheetData sheetId="3" refreshError="1"/>
      <sheetData sheetId="4" refreshError="1"/>
      <sheetData sheetId="5">
        <row r="2">
          <cell r="A2" t="str">
            <v>AGENCIA COLOMBIANA PARA LA REINTEGRACIÓN DE PERSONAS Y GRUPOS ALZADOS EN ARMAS</v>
          </cell>
        </row>
        <row r="3">
          <cell r="A3" t="str">
            <v>AGENCIA DEL INSPECTOR GENERAL DE TRIBUTOS, RENTAS Y CONTRIBUCIONES PARAFISCALES</v>
          </cell>
        </row>
        <row r="4">
          <cell r="A4" t="str">
            <v>AGENCIA LOGÍSTICA DE LAS FUERZAS MILITARES</v>
          </cell>
        </row>
        <row r="5">
          <cell r="A5" t="str">
            <v>AGENCIA NACIONAL DE CONTRATACIÓN PÚBLICA -COLOMBIA COMPRA EFICIENTE-</v>
          </cell>
        </row>
        <row r="6">
          <cell r="A6" t="str">
            <v>AGENCIA NACIONAL DE DEFENSA JURIDICA DEL ESTADO</v>
          </cell>
        </row>
        <row r="7">
          <cell r="A7" t="str">
            <v>AGENCIA NACIONAL DE HIDROCARBUROS</v>
          </cell>
        </row>
        <row r="8">
          <cell r="A8" t="str">
            <v>AGENCIA NACIONAL DE INFRAESTRUCTURA.</v>
          </cell>
        </row>
        <row r="9">
          <cell r="A9" t="str">
            <v>AGENCIA NACIONAL DE MINERÍA</v>
          </cell>
        </row>
        <row r="10">
          <cell r="A10" t="str">
            <v>AGENCIA NACIONAL DE SEGURIDAD VIAL</v>
          </cell>
        </row>
        <row r="11">
          <cell r="A11" t="str">
            <v>AGENCIA NACIONAL DEL ESPECTRO</v>
          </cell>
        </row>
        <row r="12">
          <cell r="A12" t="str">
            <v>AGENCIA PRESIDENCIAL DE COOPERACIÓN INTERNACIONAL DE COLOMBIA</v>
          </cell>
        </row>
        <row r="13">
          <cell r="A13" t="str">
            <v>ARCHIVO GENERAL DE LA NACIÓN</v>
          </cell>
        </row>
        <row r="14">
          <cell r="A14" t="str">
            <v>AUTORIDAD NACIONAL DE ACUICULTURA Y PESCA</v>
          </cell>
        </row>
        <row r="15">
          <cell r="A15" t="str">
            <v>AUTORIDAD NACIONAL DE LICENCIAS AMBIENTALES</v>
          </cell>
        </row>
        <row r="16">
          <cell r="A16" t="str">
            <v>CAJA DE RETIRO DE LAS FUERZAS MILITARES</v>
          </cell>
        </row>
        <row r="17">
          <cell r="A17" t="str">
            <v>CAJA DE SUELDOS DE RETIRO DE LA POLICÍA NACIONAL</v>
          </cell>
        </row>
        <row r="18">
          <cell r="A18" t="str">
            <v>CENTRO DE MEMORIA HISTÓRICA</v>
          </cell>
        </row>
        <row r="19">
          <cell r="A19" t="str">
            <v>CLUB MILITAR</v>
          </cell>
        </row>
        <row r="20">
          <cell r="A20" t="str">
            <v>COMISIÓN DE REGULACIÓN DE AGUA POTABLE Y SANEAMIENTO BÁSICO</v>
          </cell>
        </row>
        <row r="21">
          <cell r="A21" t="str">
            <v>COMISIÓN DE REGULACIÓN DE COMUNICACIONES</v>
          </cell>
        </row>
        <row r="22">
          <cell r="A22" t="str">
            <v>COMISIÓN DE REGULACIÓN DE ENERGÍA Y GAS</v>
          </cell>
        </row>
        <row r="23">
          <cell r="A23" t="str">
            <v>DEFENSA CIVIL COLOMBIANA</v>
          </cell>
        </row>
        <row r="24">
          <cell r="A24" t="str">
            <v>DEPARTAMENTO ADMINISTRATIVO - DIRECCION NACIONAL DE INTELIGENCIA</v>
          </cell>
        </row>
        <row r="25">
          <cell r="A25" t="str">
            <v>DEPARTAMENTO ADMINISTRATIVO DE CIENCIA, TECNOLOGÍA E INNOVACIÓN</v>
          </cell>
        </row>
        <row r="26">
          <cell r="A26" t="str">
            <v>DEPARTAMENTO ADMINISTRATIVO DE LA FUNCIÓN PÚBLICA</v>
          </cell>
        </row>
        <row r="27">
          <cell r="A27" t="str">
            <v>DEPARTAMENTO ADMINISTRATIVO DE LA PRESIDENCIA DE LA REPÚBLICA</v>
          </cell>
        </row>
        <row r="28">
          <cell r="A28" t="str">
            <v>DEPARTAMENTO ADMINISTRATIVO DEL DEPORTE, LA RECREACIÓN, LA ACTIVIDAD FÍSICA Y EN APROVECHAMIENTO DEL TIEMPO LIBRE</v>
          </cell>
        </row>
        <row r="29">
          <cell r="A29" t="str">
            <v>DEPARTAMENTO ADMINISTRATIVO NACIONAL DE ESTADÍSTICA</v>
          </cell>
        </row>
        <row r="30">
          <cell r="A30" t="str">
            <v>DEPARTAMENTO ADMINISTRATIVO PARA LA PROSPERIDAD SOCIAL</v>
          </cell>
        </row>
        <row r="31">
          <cell r="A31" t="str">
            <v>DEPARTAMENTO NACIONAL DE PLANEACIÓN</v>
          </cell>
        </row>
        <row r="32">
          <cell r="A32" t="str">
            <v>DIRECCION NACIONAL DE BOMBEROS</v>
          </cell>
        </row>
        <row r="33">
          <cell r="A33" t="str">
            <v>DIRECCION NACIONAL DE DERECHO DE AUTOR</v>
          </cell>
        </row>
        <row r="34">
          <cell r="A34" t="str">
            <v>ESCUELA SUPERIOR DE ADMINISTRACIÓN PÚBLICA</v>
          </cell>
        </row>
        <row r="35">
          <cell r="A35" t="str">
            <v>ESCUELA TECNOLÓGICA INSTITUTO TÉCNICO CENTRAL</v>
          </cell>
        </row>
        <row r="36">
          <cell r="A36" t="str">
            <v>FONDO ADAPTACIÓN</v>
          </cell>
        </row>
        <row r="37">
          <cell r="A37" t="str">
            <v>FONDO DE GARANTÍAS DE INSTITUCIONES FINANCIERAS</v>
          </cell>
        </row>
        <row r="38">
          <cell r="A38" t="str">
            <v>FONDO DE PASIVO SOCIAL DE FERROCARRILES NACIONALES DE COLOMBIA</v>
          </cell>
        </row>
        <row r="39">
          <cell r="A39" t="str">
            <v>FONDO DE PREVISIÓN SOCIAL DEL CONGRESO DE LA REPÚBLICA</v>
          </cell>
        </row>
        <row r="40">
          <cell r="A40" t="str">
            <v>FONDO NACIONAL DE AHORRO</v>
          </cell>
        </row>
        <row r="41">
          <cell r="A41" t="str">
            <v>FONDO ROTATORIO DE LA POLICÍA NACIONAL</v>
          </cell>
        </row>
        <row r="42">
          <cell r="A42" t="str">
            <v>HOSPITAL MILITAR CENTRAL</v>
          </cell>
        </row>
        <row r="43">
          <cell r="A43" t="str">
            <v>INSTITUTO CARO Y CUERVO</v>
          </cell>
        </row>
        <row r="44">
          <cell r="A44" t="str">
            <v>INSTITUTO COLOMBIANO AGROPECUARIO ICA</v>
          </cell>
        </row>
        <row r="45">
          <cell r="A45" t="str">
            <v>INSTITUTO COLOMBIANO DE ANTROPOLOGÍA E HISTORIA</v>
          </cell>
        </row>
        <row r="46">
          <cell r="A46" t="str">
            <v>INSTITUTO COLOMBIANO DE BIENESTAR FAMILIAR</v>
          </cell>
        </row>
        <row r="47">
          <cell r="A47" t="str">
            <v>INSTITUTO COLOMBIANO DE DESARROLLO RURAL - INCODER</v>
          </cell>
        </row>
        <row r="48">
          <cell r="A48" t="str">
            <v>INSTITUTO COLOMBIANO PARA LA EVALUACIÓN DE LA EDUCACIÓN ICFES</v>
          </cell>
        </row>
        <row r="49">
          <cell r="A49" t="str">
            <v>INSTITUTO DE CASAS FISCALES DEL EJÉRCITO</v>
          </cell>
        </row>
        <row r="50">
          <cell r="A50" t="str">
            <v>INSTITUTO DE HIDROLOGÍA, METEOROLOGÍA Y ESTUDIOS AMBIENTALES</v>
          </cell>
        </row>
        <row r="51">
          <cell r="A51" t="str">
            <v>INSTITUTO DE PLANIFICACIÓN Y PROMOCIÓN DE SOLUCIONES ENERGÉTICAS PARA LAS ZONAS NO INTERCONECTADAS (IPSE)</v>
          </cell>
        </row>
        <row r="52">
          <cell r="A52" t="str">
            <v>INSTITUTO GEOGRÁFICO AGUSTÍN CODAZZI</v>
          </cell>
        </row>
        <row r="53">
          <cell r="A53" t="str">
            <v>INSTITUTO NACIONAL DE FORMACIÓN TÉCNICA PROFESIONAL DE SAN JUAN DEL CESAR</v>
          </cell>
        </row>
        <row r="54">
          <cell r="A54" t="str">
            <v>INSTITUTO NACIONAL DE FORMACIÓN TÉCNICA PROFESIONAL DEL DEPARTAMENTO DE SAN ANDRÉS, PROVIDENCIA Y SANTA CATALINA</v>
          </cell>
        </row>
        <row r="55">
          <cell r="A55" t="str">
            <v>INSTITUTO NACIONAL DE METROLOGÍA</v>
          </cell>
        </row>
        <row r="56">
          <cell r="A56" t="str">
            <v>INSTITUTO NACIONAL DE SALUD</v>
          </cell>
        </row>
        <row r="57">
          <cell r="A57" t="str">
            <v>INSTITUTO NACIONAL DE VÍAS - INVIAS</v>
          </cell>
        </row>
        <row r="58">
          <cell r="A58" t="str">
            <v>INSTITUTO NACIONAL DE VIGILANCIA DE MEDICAMENTOS Y ALIMENTOS</v>
          </cell>
        </row>
        <row r="59">
          <cell r="A59" t="str">
            <v>INSTITUTO NACIONAL PARA CIEGOS</v>
          </cell>
        </row>
        <row r="60">
          <cell r="A60" t="str">
            <v>INSTITUTO NACIONAL PARA SORDOS</v>
          </cell>
        </row>
        <row r="61">
          <cell r="A61" t="str">
            <v>INSTITUTO NACIONAL PENITENCIARIO Y CARCELARIO - INPEC -</v>
          </cell>
        </row>
        <row r="62">
          <cell r="A62" t="str">
            <v>MINISTERIO DE AGRICULTURA Y DESARROLLO RURAL - MIN AGRICULTURA</v>
          </cell>
        </row>
        <row r="63">
          <cell r="A63" t="str">
            <v>MINISTERIO DE AMBIENTE Y DESARROLLO SOSTENIBLE</v>
          </cell>
        </row>
        <row r="64">
          <cell r="A64" t="str">
            <v>MINISTERIO DE COMERCIO, INDUSTRIA Y TURISMO</v>
          </cell>
        </row>
        <row r="65">
          <cell r="A65" t="str">
            <v>MINISTERIO DE CULTURA</v>
          </cell>
        </row>
        <row r="66">
          <cell r="A66" t="str">
            <v>MINISTERIO DE DEFENSA NACIONAL</v>
          </cell>
        </row>
        <row r="67">
          <cell r="A67" t="str">
            <v>MINISTERIO DE EDUCACIÓN NACIONAL</v>
          </cell>
        </row>
        <row r="68">
          <cell r="A68" t="str">
            <v>MINISTERIO DE HACIENDA Y CRÉDITO PÚBLICO</v>
          </cell>
        </row>
        <row r="69">
          <cell r="A69" t="str">
            <v>MINISTERIO DE JUSTICIA Y DEL DERECHO</v>
          </cell>
        </row>
        <row r="70">
          <cell r="A70" t="str">
            <v>MINISTERIO DE MINAS Y ENERGÍA</v>
          </cell>
        </row>
        <row r="71">
          <cell r="A71" t="str">
            <v>MINISTERIO DE RELACIONES EXTERIORES</v>
          </cell>
        </row>
        <row r="72">
          <cell r="A72" t="str">
            <v>MINISTERIO DE SALUD Y PROTECCIÓN SOCIAL</v>
          </cell>
        </row>
        <row r="73">
          <cell r="A73" t="str">
            <v>MINISTERIO DE TECNOLOGÍAS DE LA INFORMACIÓN Y LAS COMUNICACIONES</v>
          </cell>
        </row>
        <row r="74">
          <cell r="A74" t="str">
            <v>MINISTERIO DE TRANSPORTE</v>
          </cell>
        </row>
        <row r="75">
          <cell r="A75" t="str">
            <v>MINISTERIO DE VIVIENDA, CIUDAD Y TERRITORIO</v>
          </cell>
        </row>
        <row r="76">
          <cell r="A76" t="str">
            <v>MINISTERIO DEL INTERIOR</v>
          </cell>
        </row>
        <row r="77">
          <cell r="A77" t="str">
            <v>MINISTERIO DEL TRABAJO</v>
          </cell>
        </row>
        <row r="78">
          <cell r="A78" t="str">
            <v>PARQUES NACIONALES NATURALES DE COLOMBIA</v>
          </cell>
        </row>
        <row r="79">
          <cell r="A79" t="str">
            <v>SERVICIO GEOLÓGICO COLOMBIANO</v>
          </cell>
        </row>
        <row r="80">
          <cell r="A80" t="str">
            <v>SERVICIO NACIONAL DE APRENDIZAJE - SENA -</v>
          </cell>
        </row>
        <row r="81">
          <cell r="A81" t="str">
            <v>SUPERINTENDENCIA DE INDUSTRIA Y COMERCIO</v>
          </cell>
        </row>
        <row r="82">
          <cell r="A82" t="str">
            <v>SUPERINTENDENCIA DE LA ECONOMÍA SOLIDARIA</v>
          </cell>
        </row>
        <row r="83">
          <cell r="A83" t="str">
            <v>SUPERINTENDENCIA DE NOTARIADO Y REGISTRO</v>
          </cell>
        </row>
        <row r="84">
          <cell r="A84" t="str">
            <v>SUPERINTENDENCIA DE PUERTOS Y TRANSPORTE</v>
          </cell>
        </row>
        <row r="85">
          <cell r="A85" t="str">
            <v>SUPERINTENDENCIA DE SERVICIOS PÚBLICOS DOMICILIARIOS</v>
          </cell>
        </row>
        <row r="86">
          <cell r="A86" t="str">
            <v>SUPERINTENDENCIA DE SOCIEDADES</v>
          </cell>
        </row>
        <row r="87">
          <cell r="A87" t="str">
            <v>SUPERINTENDENCIA DE VIGILANCIA Y SEGURIDAD PRIVADA</v>
          </cell>
        </row>
        <row r="88">
          <cell r="A88" t="str">
            <v>SUPERINTENDENCIA DEL SUBSIDIO FAMILIAR - SSF -</v>
          </cell>
        </row>
        <row r="89">
          <cell r="A89" t="str">
            <v>SUPERINTENDENCIA FINANCIERA DE COLOMBIA</v>
          </cell>
        </row>
        <row r="90">
          <cell r="A90" t="str">
            <v>SUPERINTENDENCIA NACIONAL DE SALUD</v>
          </cell>
        </row>
        <row r="91">
          <cell r="A91" t="str">
            <v>UNIDAD ADMINISTRATIVA ESPECIAL CONTADURÍA GENERAL DE LA NACIÓN</v>
          </cell>
        </row>
        <row r="92">
          <cell r="A92" t="str">
            <v>UNIDAD ADMINISTRATIVA ESPECIAL DE AERONÁUTICA CIVIL</v>
          </cell>
        </row>
        <row r="93">
          <cell r="A93" t="str">
            <v xml:space="preserve">UNIDAD ADMINISTRATIVA ESPECIAL DE GESTIÓN DE RESTITUCIÓN DE TIERRAS DESPOJADAS </v>
          </cell>
        </row>
        <row r="94">
          <cell r="A94" t="str">
            <v>UNIDAD ADMINISTRATIVA ESPECIAL DE GESTIÓN PENSIONAL Y CONTRIBUCIONES PARAFISCALES DE LA PROTECCIÓN SOCIAL</v>
          </cell>
        </row>
        <row r="95">
          <cell r="A95" t="str">
            <v>UNIDAD ADMINISTRATIVA ESPECIAL DE ORGANIZACIONES SOLIDARIAS</v>
          </cell>
        </row>
        <row r="96">
          <cell r="A96" t="str">
            <v>UNIDAD ADMINISTRATIVA ESPECIAL DIRECCIÓN DE IMPUESTOS Y ADUANAS NACIONALES</v>
          </cell>
        </row>
        <row r="97">
          <cell r="A97" t="str">
            <v>UNIDAD ADMINISTRATIVA ESPECIAL JUNTA CENTRAL DE CONTADORES</v>
          </cell>
        </row>
        <row r="98">
          <cell r="A98" t="str">
            <v>UNIDAD ADMINISTRATIVA ESPECIAL MIGRACIÓN COLOMBIA</v>
          </cell>
        </row>
        <row r="99">
          <cell r="A99" t="str">
            <v>UNIDAD ADMINISTRATIVA ESPECIAL PARA LA ATENCIÓN Y REPARACIÓN INTEGRAL A LAS VÍCTIMAS</v>
          </cell>
        </row>
        <row r="100">
          <cell r="A100" t="str">
            <v>UNIDAD ADMINISTRATIVA ESPECIAL SERVICIO PUBLICO DE EMPLEO</v>
          </cell>
        </row>
        <row r="101">
          <cell r="A101" t="str">
            <v>UNIDAD DE INFORMACIÓN Y ANÁLISIS FINANCIERO</v>
          </cell>
        </row>
        <row r="102">
          <cell r="A102" t="str">
            <v>UNIDAD DE PLANEACIÓN MINERO ENERGÉTICA (UPME)</v>
          </cell>
        </row>
        <row r="103">
          <cell r="A103" t="str">
            <v>UNIDAD DE PLANIFICACIÓN DE TIERRAS RURALES, ADECUACIÓN DE TIERRAS Y USOS AGROPECUARIOS - UPRA</v>
          </cell>
        </row>
        <row r="104">
          <cell r="A104" t="str">
            <v>UNIDAD DE PROYECCIÓN NORMATIVA Y ESTUDIOS DE REGULACIÓN FINANCIERA</v>
          </cell>
        </row>
        <row r="105">
          <cell r="A105" t="str">
            <v>UNIDAD DE SERVICIOS PENITENCIARIOS Y CARCELARIOS</v>
          </cell>
        </row>
        <row r="106">
          <cell r="A106" t="str">
            <v>UNIDAD NACIONAL DE PROTECCIÓN</v>
          </cell>
        </row>
        <row r="107">
          <cell r="A107" t="str">
            <v>UNIDAD NACIONAL PARA LA GESTIÓN DEL RIESGO DE DESASTRES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row r="10">
          <cell r="P10">
            <v>80</v>
          </cell>
          <cell r="S10">
            <v>1</v>
          </cell>
        </row>
        <row r="11">
          <cell r="S11">
            <v>2</v>
          </cell>
        </row>
        <row r="12">
          <cell r="S12">
            <v>2</v>
          </cell>
        </row>
        <row r="13">
          <cell r="S13">
            <v>1</v>
          </cell>
        </row>
        <row r="14">
          <cell r="S14">
            <v>2</v>
          </cell>
        </row>
        <row r="15">
          <cell r="S15">
            <v>1</v>
          </cell>
        </row>
        <row r="16">
          <cell r="S16">
            <v>1</v>
          </cell>
        </row>
        <row r="17">
          <cell r="S17">
            <v>2</v>
          </cell>
        </row>
        <row r="18">
          <cell r="S18">
            <v>2</v>
          </cell>
        </row>
        <row r="19">
          <cell r="S19">
            <v>2</v>
          </cell>
        </row>
        <row r="20">
          <cell r="S20">
            <v>2</v>
          </cell>
        </row>
        <row r="21">
          <cell r="S21">
            <v>2</v>
          </cell>
        </row>
        <row r="22">
          <cell r="S22">
            <v>2</v>
          </cell>
        </row>
        <row r="23">
          <cell r="S23">
            <v>3</v>
          </cell>
        </row>
        <row r="24">
          <cell r="S24">
            <v>2</v>
          </cell>
        </row>
        <row r="25">
          <cell r="S25">
            <v>1</v>
          </cell>
        </row>
        <row r="26">
          <cell r="S26">
            <v>1</v>
          </cell>
        </row>
        <row r="27">
          <cell r="S27">
            <v>1</v>
          </cell>
        </row>
        <row r="28">
          <cell r="S28">
            <v>1</v>
          </cell>
        </row>
        <row r="29">
          <cell r="S29">
            <v>2</v>
          </cell>
        </row>
        <row r="30">
          <cell r="S30">
            <v>3</v>
          </cell>
        </row>
        <row r="31">
          <cell r="S31">
            <v>2</v>
          </cell>
        </row>
        <row r="32">
          <cell r="S32">
            <v>2</v>
          </cell>
        </row>
        <row r="33">
          <cell r="S33">
            <v>1</v>
          </cell>
        </row>
        <row r="34">
          <cell r="S34">
            <v>1</v>
          </cell>
        </row>
        <row r="35">
          <cell r="S35">
            <v>1</v>
          </cell>
        </row>
        <row r="36">
          <cell r="S36">
            <v>1</v>
          </cell>
        </row>
        <row r="37">
          <cell r="S37">
            <v>2</v>
          </cell>
        </row>
        <row r="38">
          <cell r="S38">
            <v>2</v>
          </cell>
        </row>
        <row r="39">
          <cell r="S39">
            <v>2</v>
          </cell>
        </row>
        <row r="40">
          <cell r="S40">
            <v>2</v>
          </cell>
        </row>
        <row r="41">
          <cell r="S41">
            <v>2</v>
          </cell>
        </row>
        <row r="42">
          <cell r="S42">
            <v>2</v>
          </cell>
        </row>
        <row r="43">
          <cell r="S43">
            <v>2</v>
          </cell>
        </row>
        <row r="44">
          <cell r="S44">
            <v>1</v>
          </cell>
        </row>
        <row r="45">
          <cell r="S45">
            <v>3</v>
          </cell>
        </row>
        <row r="46">
          <cell r="S46">
            <v>2</v>
          </cell>
        </row>
        <row r="47">
          <cell r="S47">
            <v>3</v>
          </cell>
        </row>
        <row r="48">
          <cell r="S48">
            <v>3</v>
          </cell>
        </row>
        <row r="49">
          <cell r="S49">
            <v>3</v>
          </cell>
        </row>
        <row r="50">
          <cell r="S50">
            <v>3</v>
          </cell>
        </row>
        <row r="51">
          <cell r="S51">
            <v>2</v>
          </cell>
        </row>
        <row r="52">
          <cell r="S52">
            <v>2</v>
          </cell>
        </row>
        <row r="53">
          <cell r="S53">
            <v>2</v>
          </cell>
        </row>
        <row r="54">
          <cell r="S54">
            <v>1</v>
          </cell>
        </row>
        <row r="55">
          <cell r="S55">
            <v>1</v>
          </cell>
        </row>
        <row r="56">
          <cell r="S56">
            <v>2</v>
          </cell>
        </row>
        <row r="57">
          <cell r="S57">
            <v>1</v>
          </cell>
        </row>
        <row r="58">
          <cell r="S58">
            <v>2</v>
          </cell>
        </row>
        <row r="59">
          <cell r="S59">
            <v>2</v>
          </cell>
        </row>
        <row r="60">
          <cell r="S60">
            <v>3</v>
          </cell>
        </row>
        <row r="61">
          <cell r="S61">
            <v>3</v>
          </cell>
        </row>
        <row r="62">
          <cell r="S62">
            <v>2</v>
          </cell>
        </row>
        <row r="63">
          <cell r="S63">
            <v>2</v>
          </cell>
        </row>
        <row r="64">
          <cell r="S64">
            <v>2</v>
          </cell>
        </row>
        <row r="65">
          <cell r="S65">
            <v>2</v>
          </cell>
        </row>
        <row r="66">
          <cell r="S66">
            <v>2</v>
          </cell>
        </row>
        <row r="67">
          <cell r="S67">
            <v>2</v>
          </cell>
        </row>
        <row r="68">
          <cell r="S68">
            <v>2</v>
          </cell>
        </row>
        <row r="69">
          <cell r="S69">
            <v>2</v>
          </cell>
        </row>
        <row r="70">
          <cell r="S70">
            <v>2</v>
          </cell>
        </row>
        <row r="71">
          <cell r="S71">
            <v>1</v>
          </cell>
        </row>
        <row r="72">
          <cell r="S72">
            <v>1</v>
          </cell>
        </row>
        <row r="73">
          <cell r="S73">
            <v>2</v>
          </cell>
        </row>
        <row r="74">
          <cell r="S74">
            <v>1</v>
          </cell>
        </row>
        <row r="75">
          <cell r="S75">
            <v>0</v>
          </cell>
        </row>
        <row r="76">
          <cell r="S76">
            <v>2</v>
          </cell>
        </row>
        <row r="77">
          <cell r="S77">
            <v>2</v>
          </cell>
        </row>
      </sheetData>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Luisa Camila Arias S" id="{D3D30A46-C85E-45B5-9561-1F5DF44971F6}" userId="Luisa Camila Arias S" providerId="None"/>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H8" dT="2020-04-15T14:48:18.10" personId="{D3D30A46-C85E-45B5-9561-1F5DF44971F6}" id="{0536656E-0E62-4323-AD4F-B83CB48A4FE2}">
    <text>Promedio de la caficacion dada por el Dr Paris, DI, GAC y la OAP</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17"/>
  <sheetViews>
    <sheetView showGridLines="0" topLeftCell="A4" zoomScale="90" zoomScaleNormal="90" zoomScalePageLayoutView="90" workbookViewId="0">
      <selection activeCell="D8" sqref="D8:P8"/>
    </sheetView>
  </sheetViews>
  <sheetFormatPr baseColWidth="10" defaultColWidth="0" defaultRowHeight="15" zeroHeight="1" x14ac:dyDescent="0.25"/>
  <cols>
    <col min="1" max="1" width="1.140625" customWidth="1"/>
    <col min="2" max="2" width="0.85546875" customWidth="1"/>
    <col min="3" max="17" width="11.42578125" customWidth="1"/>
    <col min="18" max="18" width="1.28515625" customWidth="1"/>
    <col min="19" max="19" width="1.42578125" customWidth="1"/>
    <col min="20" max="16384" width="11.42578125" hidden="1"/>
  </cols>
  <sheetData>
    <row r="1" spans="2:18" ht="9" customHeight="1" thickBot="1" x14ac:dyDescent="0.3"/>
    <row r="2" spans="2:18" ht="93" customHeight="1" x14ac:dyDescent="0.25">
      <c r="B2" s="49"/>
      <c r="C2" s="50"/>
      <c r="D2" s="50"/>
      <c r="E2" s="50"/>
      <c r="F2" s="50"/>
      <c r="G2" s="50"/>
      <c r="H2" s="50"/>
      <c r="I2" s="50"/>
      <c r="J2" s="50"/>
      <c r="K2" s="50"/>
      <c r="L2" s="50"/>
      <c r="M2" s="50"/>
      <c r="N2" s="50"/>
      <c r="O2" s="50"/>
      <c r="P2" s="50"/>
      <c r="Q2" s="50"/>
      <c r="R2" s="51"/>
    </row>
    <row r="3" spans="2:18" ht="27.95" customHeight="1" x14ac:dyDescent="0.25">
      <c r="B3" s="52"/>
      <c r="C3" s="269" t="s">
        <v>33</v>
      </c>
      <c r="D3" s="269"/>
      <c r="E3" s="269"/>
      <c r="F3" s="269"/>
      <c r="G3" s="269"/>
      <c r="H3" s="269"/>
      <c r="I3" s="269"/>
      <c r="J3" s="269"/>
      <c r="K3" s="269"/>
      <c r="L3" s="269"/>
      <c r="M3" s="269"/>
      <c r="N3" s="269"/>
      <c r="O3" s="269"/>
      <c r="P3" s="269"/>
      <c r="Q3" s="269"/>
      <c r="R3" s="53"/>
    </row>
    <row r="4" spans="2:18" s="78" customFormat="1" ht="3.95" customHeight="1" x14ac:dyDescent="0.25">
      <c r="B4" s="79"/>
      <c r="C4" s="80"/>
      <c r="D4" s="80"/>
      <c r="E4" s="80"/>
      <c r="F4" s="80"/>
      <c r="G4" s="80"/>
      <c r="H4" s="80"/>
      <c r="I4" s="80"/>
      <c r="J4" s="80"/>
      <c r="K4" s="80"/>
      <c r="L4" s="80"/>
      <c r="M4" s="80"/>
      <c r="N4" s="80"/>
      <c r="O4" s="80"/>
      <c r="P4" s="80"/>
      <c r="Q4" s="80"/>
      <c r="R4" s="81"/>
    </row>
    <row r="5" spans="2:18" ht="27.95" customHeight="1" x14ac:dyDescent="0.25">
      <c r="B5" s="52"/>
      <c r="C5" s="269" t="s">
        <v>162</v>
      </c>
      <c r="D5" s="269"/>
      <c r="E5" s="269"/>
      <c r="F5" s="269"/>
      <c r="G5" s="269"/>
      <c r="H5" s="269"/>
      <c r="I5" s="269"/>
      <c r="J5" s="269"/>
      <c r="K5" s="269"/>
      <c r="L5" s="269"/>
      <c r="M5" s="269"/>
      <c r="N5" s="269"/>
      <c r="O5" s="269"/>
      <c r="P5" s="269"/>
      <c r="Q5" s="269"/>
      <c r="R5" s="53"/>
    </row>
    <row r="6" spans="2:18" x14ac:dyDescent="0.25">
      <c r="B6" s="52"/>
      <c r="C6" s="48"/>
      <c r="D6" s="48"/>
      <c r="E6" s="48"/>
      <c r="F6" s="48"/>
      <c r="G6" s="48"/>
      <c r="H6" s="48"/>
      <c r="I6" s="48"/>
      <c r="J6" s="48"/>
      <c r="K6" s="48"/>
      <c r="L6" s="48"/>
      <c r="M6" s="48"/>
      <c r="N6" s="48"/>
      <c r="O6" s="48"/>
      <c r="P6" s="48"/>
      <c r="Q6" s="48"/>
      <c r="R6" s="53"/>
    </row>
    <row r="7" spans="2:18" x14ac:dyDescent="0.25">
      <c r="B7" s="52"/>
      <c r="C7" s="48"/>
      <c r="D7" s="48"/>
      <c r="E7" s="48"/>
      <c r="F7" s="48"/>
      <c r="G7" s="48"/>
      <c r="H7" s="48"/>
      <c r="I7" s="48"/>
      <c r="J7" s="48"/>
      <c r="K7" s="48"/>
      <c r="L7" s="48"/>
      <c r="M7" s="48"/>
      <c r="N7" s="48"/>
      <c r="O7" s="48"/>
      <c r="P7" s="48"/>
      <c r="Q7" s="48"/>
      <c r="R7" s="53"/>
    </row>
    <row r="8" spans="2:18" ht="24.75" customHeight="1" x14ac:dyDescent="0.25">
      <c r="B8" s="52"/>
      <c r="D8" s="270" t="s">
        <v>7</v>
      </c>
      <c r="E8" s="270"/>
      <c r="F8" s="270"/>
      <c r="G8" s="270"/>
      <c r="H8" s="270"/>
      <c r="I8" s="270"/>
      <c r="J8" s="270"/>
      <c r="K8" s="270"/>
      <c r="L8" s="270"/>
      <c r="M8" s="270"/>
      <c r="N8" s="270"/>
      <c r="O8" s="270"/>
      <c r="P8" s="270"/>
      <c r="Q8" s="57"/>
      <c r="R8" s="53"/>
    </row>
    <row r="9" spans="2:18" ht="20.100000000000001" customHeight="1" x14ac:dyDescent="0.25">
      <c r="B9" s="52"/>
      <c r="C9" s="48"/>
      <c r="D9" s="48"/>
      <c r="E9" s="48"/>
      <c r="F9" s="48"/>
      <c r="G9" s="48"/>
      <c r="H9" s="48"/>
      <c r="I9" s="48"/>
      <c r="J9" s="48"/>
      <c r="K9" s="48"/>
      <c r="L9" s="48"/>
      <c r="M9" s="48"/>
      <c r="N9" s="48"/>
      <c r="O9" s="48"/>
      <c r="P9" s="48"/>
      <c r="Q9" s="48"/>
      <c r="R9" s="53"/>
    </row>
    <row r="10" spans="2:18" ht="20.100000000000001" customHeight="1" x14ac:dyDescent="0.25">
      <c r="B10" s="52"/>
      <c r="C10" s="48"/>
      <c r="D10" s="48"/>
      <c r="E10" s="48"/>
      <c r="F10" s="48"/>
      <c r="G10" s="48"/>
      <c r="H10" s="48"/>
      <c r="I10" s="48"/>
      <c r="J10" s="48"/>
      <c r="K10" s="48"/>
      <c r="L10" s="48"/>
      <c r="M10" s="48"/>
      <c r="N10" s="48"/>
      <c r="O10" s="48"/>
      <c r="P10" s="48"/>
      <c r="Q10" s="48"/>
      <c r="R10" s="53"/>
    </row>
    <row r="11" spans="2:18" ht="24.75" customHeight="1" x14ac:dyDescent="0.25">
      <c r="B11" s="52"/>
      <c r="D11" s="270" t="s">
        <v>74</v>
      </c>
      <c r="E11" s="270"/>
      <c r="F11" s="270"/>
      <c r="G11" s="270"/>
      <c r="H11" s="270"/>
      <c r="I11" s="270"/>
      <c r="J11" s="270"/>
      <c r="K11" s="270"/>
      <c r="L11" s="270"/>
      <c r="M11" s="270"/>
      <c r="N11" s="270"/>
      <c r="O11" s="270"/>
      <c r="P11" s="270"/>
      <c r="Q11" s="57"/>
      <c r="R11" s="53"/>
    </row>
    <row r="12" spans="2:18" ht="20.100000000000001" customHeight="1" x14ac:dyDescent="0.25">
      <c r="B12" s="52"/>
      <c r="C12" s="48"/>
      <c r="D12" s="48"/>
      <c r="E12" s="48"/>
      <c r="F12" s="48"/>
      <c r="G12" s="48"/>
      <c r="H12" s="48"/>
      <c r="I12" s="48"/>
      <c r="J12" s="48"/>
      <c r="K12" s="48"/>
      <c r="L12" s="48"/>
      <c r="M12" s="48"/>
      <c r="N12" s="48"/>
      <c r="O12" s="48"/>
      <c r="P12" s="48"/>
      <c r="Q12" s="48"/>
      <c r="R12" s="53"/>
    </row>
    <row r="13" spans="2:18" ht="20.100000000000001" customHeight="1" x14ac:dyDescent="0.25">
      <c r="B13" s="52"/>
      <c r="C13" s="48"/>
      <c r="D13" s="48"/>
      <c r="E13" s="48"/>
      <c r="F13" s="48"/>
      <c r="G13" s="48"/>
      <c r="H13" s="48"/>
      <c r="I13" s="48"/>
      <c r="J13" s="48"/>
      <c r="K13" s="48"/>
      <c r="L13" s="48"/>
      <c r="M13" s="48"/>
      <c r="N13" s="48"/>
      <c r="O13" s="48"/>
      <c r="P13" s="48"/>
      <c r="Q13" s="48"/>
      <c r="R13" s="53"/>
    </row>
    <row r="14" spans="2:18" ht="24.75" customHeight="1" x14ac:dyDescent="0.25">
      <c r="B14" s="52"/>
      <c r="D14" s="270" t="s">
        <v>227</v>
      </c>
      <c r="E14" s="270"/>
      <c r="F14" s="270"/>
      <c r="G14" s="270"/>
      <c r="H14" s="270"/>
      <c r="I14" s="270"/>
      <c r="J14" s="270"/>
      <c r="K14" s="270"/>
      <c r="L14" s="270"/>
      <c r="M14" s="270"/>
      <c r="N14" s="270"/>
      <c r="O14" s="270"/>
      <c r="P14" s="270"/>
      <c r="Q14" s="57"/>
      <c r="R14" s="53"/>
    </row>
    <row r="15" spans="2:18" ht="20.100000000000001" customHeight="1" x14ac:dyDescent="0.25">
      <c r="B15" s="52"/>
      <c r="C15" s="48"/>
      <c r="D15" s="48"/>
      <c r="E15" s="48"/>
      <c r="F15" s="48"/>
      <c r="G15" s="48"/>
      <c r="H15" s="48"/>
      <c r="I15" s="48"/>
      <c r="J15" s="48"/>
      <c r="K15" s="48"/>
      <c r="L15" s="48"/>
      <c r="M15" s="48"/>
      <c r="N15" s="48"/>
      <c r="O15" s="48"/>
      <c r="P15" s="48"/>
      <c r="Q15" s="48"/>
      <c r="R15" s="53"/>
    </row>
    <row r="16" spans="2:18" ht="18.75" customHeight="1" thickBot="1" x14ac:dyDescent="0.3">
      <c r="B16" s="54"/>
      <c r="C16" s="55"/>
      <c r="D16" s="55"/>
      <c r="E16" s="55"/>
      <c r="F16" s="55"/>
      <c r="G16" s="55"/>
      <c r="H16" s="55"/>
      <c r="I16" s="55"/>
      <c r="J16" s="55"/>
      <c r="K16" s="55"/>
      <c r="L16" s="55"/>
      <c r="M16" s="55"/>
      <c r="N16" s="55"/>
      <c r="O16" s="55"/>
      <c r="P16" s="55"/>
      <c r="Q16" s="55"/>
      <c r="R16" s="56"/>
    </row>
    <row r="17" x14ac:dyDescent="0.25"/>
  </sheetData>
  <mergeCells count="5">
    <mergeCell ref="C3:Q3"/>
    <mergeCell ref="D8:P8"/>
    <mergeCell ref="D11:P11"/>
    <mergeCell ref="D14:P14"/>
    <mergeCell ref="C5:Q5"/>
  </mergeCells>
  <hyperlinks>
    <hyperlink ref="D8:P8" location="Instrucciones!A1" display="INSTRUCCIONES DE DILIGENCIAMIENTO" xr:uid="{00000000-0004-0000-0000-000000000000}"/>
    <hyperlink ref="D11:P11" location="Autodiagnóstico!A1" display="AUTODIAGNÓSTICO" xr:uid="{00000000-0004-0000-0000-000001000000}"/>
    <hyperlink ref="D14:P14" location="'Estrategia de Implementación'!A1" display="ESTRATEGIA DE IMPLEMENTACIÓN" xr:uid="{00000000-0004-0000-0000-000002000000}"/>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Y122"/>
  <sheetViews>
    <sheetView showGridLines="0" showZeros="0" topLeftCell="A97" zoomScale="90" zoomScaleNormal="90" workbookViewId="0">
      <selection activeCell="C75" sqref="C75:S76"/>
    </sheetView>
  </sheetViews>
  <sheetFormatPr baseColWidth="10" defaultColWidth="0" defaultRowHeight="14.25" customHeight="1" zeroHeight="1" x14ac:dyDescent="0.25"/>
  <cols>
    <col min="1" max="1" width="1.7109375" style="1" customWidth="1"/>
    <col min="2" max="2" width="1.28515625" style="1" customWidth="1"/>
    <col min="3" max="10" width="11.42578125" style="1" customWidth="1"/>
    <col min="11" max="11" width="11.42578125" style="3" customWidth="1"/>
    <col min="12" max="12" width="11.42578125" style="1" customWidth="1"/>
    <col min="13" max="13" width="11.42578125" style="4" customWidth="1"/>
    <col min="14" max="19" width="11.42578125" style="1" customWidth="1"/>
    <col min="20" max="20" width="1.5703125" style="1" customWidth="1"/>
    <col min="21" max="21" width="3.85546875" style="1" customWidth="1"/>
    <col min="22" max="25" width="0" style="1" hidden="1" customWidth="1"/>
    <col min="26" max="16384" width="11.42578125" style="1" hidden="1"/>
  </cols>
  <sheetData>
    <row r="1" spans="2:25" ht="6" customHeight="1" thickBot="1" x14ac:dyDescent="0.3">
      <c r="C1" s="2"/>
      <c r="L1" s="1" t="s">
        <v>5</v>
      </c>
    </row>
    <row r="2" spans="2:25" ht="94.5" customHeight="1" x14ac:dyDescent="0.25">
      <c r="B2" s="15"/>
      <c r="C2" s="16"/>
      <c r="D2" s="9"/>
      <c r="E2" s="9"/>
      <c r="F2" s="9"/>
      <c r="G2" s="9"/>
      <c r="H2" s="9"/>
      <c r="I2" s="9"/>
      <c r="J2" s="9"/>
      <c r="K2" s="17"/>
      <c r="L2" s="9"/>
      <c r="M2" s="18"/>
      <c r="N2" s="9"/>
      <c r="O2" s="9"/>
      <c r="P2" s="9"/>
      <c r="Q2" s="9"/>
      <c r="R2" s="9"/>
      <c r="S2" s="9"/>
      <c r="T2" s="10"/>
    </row>
    <row r="3" spans="2:25" ht="27" x14ac:dyDescent="0.25">
      <c r="B3" s="19"/>
      <c r="C3" s="278" t="s">
        <v>161</v>
      </c>
      <c r="D3" s="279"/>
      <c r="E3" s="279"/>
      <c r="F3" s="279"/>
      <c r="G3" s="279"/>
      <c r="H3" s="279"/>
      <c r="I3" s="279"/>
      <c r="J3" s="279"/>
      <c r="K3" s="279"/>
      <c r="L3" s="279"/>
      <c r="M3" s="279"/>
      <c r="N3" s="279"/>
      <c r="O3" s="279"/>
      <c r="P3" s="279"/>
      <c r="Q3" s="279"/>
      <c r="R3" s="279"/>
      <c r="S3" s="280"/>
      <c r="T3" s="20"/>
      <c r="U3" s="5"/>
      <c r="V3" s="5"/>
      <c r="W3" s="5"/>
      <c r="X3" s="5"/>
      <c r="Y3" s="5"/>
    </row>
    <row r="4" spans="2:25" ht="7.5" customHeight="1" x14ac:dyDescent="0.25">
      <c r="B4" s="19"/>
      <c r="C4" s="14"/>
      <c r="D4" s="7"/>
      <c r="E4" s="7"/>
      <c r="F4" s="7"/>
      <c r="G4" s="7"/>
      <c r="H4" s="7"/>
      <c r="I4" s="7"/>
      <c r="J4" s="7"/>
      <c r="L4" s="7"/>
      <c r="M4" s="8"/>
      <c r="N4" s="7"/>
      <c r="O4" s="7"/>
      <c r="P4" s="7"/>
      <c r="Q4" s="7"/>
      <c r="R4" s="7"/>
      <c r="S4" s="7"/>
      <c r="T4" s="11"/>
    </row>
    <row r="5" spans="2:25" ht="23.25" customHeight="1" x14ac:dyDescent="0.25">
      <c r="B5" s="19"/>
      <c r="C5" s="281" t="s">
        <v>7</v>
      </c>
      <c r="D5" s="281"/>
      <c r="E5" s="281"/>
      <c r="F5" s="281"/>
      <c r="G5" s="281"/>
      <c r="H5" s="281"/>
      <c r="I5" s="281"/>
      <c r="J5" s="281"/>
      <c r="K5" s="281"/>
      <c r="L5" s="281"/>
      <c r="M5" s="281"/>
      <c r="N5" s="281"/>
      <c r="O5" s="281"/>
      <c r="P5" s="281"/>
      <c r="Q5" s="281"/>
      <c r="R5" s="281"/>
      <c r="S5" s="281"/>
      <c r="T5" s="11"/>
    </row>
    <row r="6" spans="2:25" ht="15" customHeight="1" x14ac:dyDescent="0.25">
      <c r="B6" s="19"/>
      <c r="C6" s="14"/>
      <c r="D6" s="7"/>
      <c r="E6" s="7"/>
      <c r="F6" s="7"/>
      <c r="G6" s="7"/>
      <c r="H6" s="7"/>
      <c r="I6" s="7"/>
      <c r="J6" s="7"/>
      <c r="L6" s="7"/>
      <c r="M6" s="8"/>
      <c r="N6" s="7"/>
      <c r="O6" s="7"/>
      <c r="P6" s="7"/>
      <c r="Q6" s="7"/>
      <c r="R6" s="7"/>
      <c r="S6" s="7"/>
      <c r="T6" s="11"/>
    </row>
    <row r="7" spans="2:25" ht="15" customHeight="1" x14ac:dyDescent="0.25">
      <c r="B7" s="19"/>
      <c r="C7" s="282" t="s">
        <v>119</v>
      </c>
      <c r="D7" s="282"/>
      <c r="E7" s="282"/>
      <c r="F7" s="282"/>
      <c r="G7" s="282"/>
      <c r="H7" s="282"/>
      <c r="I7" s="282"/>
      <c r="J7" s="282"/>
      <c r="K7" s="282"/>
      <c r="L7" s="282"/>
      <c r="M7" s="282"/>
      <c r="N7" s="282"/>
      <c r="O7" s="282"/>
      <c r="P7" s="282"/>
      <c r="Q7" s="282"/>
      <c r="R7" s="282"/>
      <c r="S7" s="282"/>
      <c r="T7" s="11"/>
    </row>
    <row r="8" spans="2:25" ht="15" customHeight="1" x14ac:dyDescent="0.25">
      <c r="B8" s="19"/>
      <c r="C8" s="282"/>
      <c r="D8" s="282"/>
      <c r="E8" s="282"/>
      <c r="F8" s="282"/>
      <c r="G8" s="282"/>
      <c r="H8" s="282"/>
      <c r="I8" s="282"/>
      <c r="J8" s="282"/>
      <c r="K8" s="282"/>
      <c r="L8" s="282"/>
      <c r="M8" s="282"/>
      <c r="N8" s="282"/>
      <c r="O8" s="282"/>
      <c r="P8" s="282"/>
      <c r="Q8" s="282"/>
      <c r="R8" s="282"/>
      <c r="S8" s="282"/>
      <c r="T8" s="11"/>
    </row>
    <row r="9" spans="2:25" ht="15" customHeight="1" x14ac:dyDescent="0.25">
      <c r="B9" s="19"/>
      <c r="C9" s="282"/>
      <c r="D9" s="282"/>
      <c r="E9" s="282"/>
      <c r="F9" s="282"/>
      <c r="G9" s="282"/>
      <c r="H9" s="282"/>
      <c r="I9" s="282"/>
      <c r="J9" s="282"/>
      <c r="K9" s="282"/>
      <c r="L9" s="282"/>
      <c r="M9" s="282"/>
      <c r="N9" s="282"/>
      <c r="O9" s="282"/>
      <c r="P9" s="282"/>
      <c r="Q9" s="282"/>
      <c r="R9" s="282"/>
      <c r="S9" s="282"/>
      <c r="T9" s="11"/>
    </row>
    <row r="10" spans="2:25" ht="15" customHeight="1" x14ac:dyDescent="0.25">
      <c r="B10" s="19"/>
      <c r="C10" s="282"/>
      <c r="D10" s="282"/>
      <c r="E10" s="282"/>
      <c r="F10" s="282"/>
      <c r="G10" s="282"/>
      <c r="H10" s="282"/>
      <c r="I10" s="282"/>
      <c r="J10" s="282"/>
      <c r="K10" s="282"/>
      <c r="L10" s="282"/>
      <c r="M10" s="282"/>
      <c r="N10" s="282"/>
      <c r="O10" s="282"/>
      <c r="P10" s="282"/>
      <c r="Q10" s="282"/>
      <c r="R10" s="282"/>
      <c r="S10" s="282"/>
      <c r="T10" s="11"/>
    </row>
    <row r="11" spans="2:25" ht="15" customHeight="1" x14ac:dyDescent="0.25">
      <c r="B11" s="19"/>
      <c r="C11" s="64"/>
      <c r="D11" s="7"/>
      <c r="E11" s="7"/>
      <c r="F11" s="7"/>
      <c r="G11" s="7"/>
      <c r="H11" s="7"/>
      <c r="I11" s="7"/>
      <c r="J11" s="7"/>
      <c r="L11" s="7"/>
      <c r="M11" s="8"/>
      <c r="N11" s="7"/>
      <c r="O11" s="7"/>
      <c r="P11" s="7"/>
      <c r="Q11" s="7"/>
      <c r="R11" s="7"/>
      <c r="S11" s="7"/>
      <c r="T11" s="11"/>
    </row>
    <row r="12" spans="2:25" ht="15" customHeight="1" x14ac:dyDescent="0.25">
      <c r="B12" s="19"/>
      <c r="C12" s="272" t="s">
        <v>65</v>
      </c>
      <c r="D12" s="273"/>
      <c r="E12" s="273"/>
      <c r="F12" s="273"/>
      <c r="G12" s="273"/>
      <c r="H12" s="273"/>
      <c r="I12" s="273"/>
      <c r="J12" s="273"/>
      <c r="K12" s="273"/>
      <c r="L12" s="273"/>
      <c r="M12" s="273"/>
      <c r="N12" s="273"/>
      <c r="O12" s="273"/>
      <c r="P12" s="273"/>
      <c r="Q12" s="273"/>
      <c r="R12" s="273"/>
      <c r="S12" s="273"/>
      <c r="T12" s="11"/>
    </row>
    <row r="13" spans="2:25" ht="15" customHeight="1" x14ac:dyDescent="0.25">
      <c r="B13" s="19"/>
      <c r="C13" s="273"/>
      <c r="D13" s="273"/>
      <c r="E13" s="273"/>
      <c r="F13" s="273"/>
      <c r="G13" s="273"/>
      <c r="H13" s="273"/>
      <c r="I13" s="273"/>
      <c r="J13" s="273"/>
      <c r="K13" s="273"/>
      <c r="L13" s="273"/>
      <c r="M13" s="273"/>
      <c r="N13" s="273"/>
      <c r="O13" s="273"/>
      <c r="P13" s="273"/>
      <c r="Q13" s="273"/>
      <c r="R13" s="273"/>
      <c r="S13" s="273"/>
      <c r="T13" s="11"/>
    </row>
    <row r="14" spans="2:25" ht="15" customHeight="1" x14ac:dyDescent="0.25">
      <c r="B14" s="19"/>
      <c r="C14" s="64"/>
      <c r="D14" s="7"/>
      <c r="E14" s="7"/>
      <c r="F14" s="7"/>
      <c r="G14" s="7"/>
      <c r="H14" s="7"/>
      <c r="I14" s="7"/>
      <c r="J14" s="7"/>
      <c r="L14" s="7"/>
      <c r="M14" s="8"/>
      <c r="N14" s="7"/>
      <c r="O14" s="7"/>
      <c r="P14" s="7"/>
      <c r="Q14" s="7"/>
      <c r="R14" s="7"/>
      <c r="S14" s="7"/>
      <c r="T14" s="11"/>
    </row>
    <row r="15" spans="2:25" ht="15" customHeight="1" x14ac:dyDescent="0.25">
      <c r="B15" s="19"/>
      <c r="C15" s="66" t="s">
        <v>66</v>
      </c>
      <c r="D15" s="7"/>
      <c r="E15" s="7"/>
      <c r="F15" s="7"/>
      <c r="G15" s="7"/>
      <c r="H15" s="7"/>
      <c r="I15" s="7"/>
      <c r="J15" s="7"/>
      <c r="L15" s="7"/>
      <c r="M15" s="8"/>
      <c r="N15" s="7"/>
      <c r="O15" s="7"/>
      <c r="P15" s="7"/>
      <c r="Q15" s="7"/>
      <c r="R15" s="7"/>
      <c r="S15" s="7"/>
      <c r="T15" s="11"/>
    </row>
    <row r="16" spans="2:25" ht="14.25" customHeight="1" x14ac:dyDescent="0.25">
      <c r="B16" s="19"/>
      <c r="C16" s="64"/>
      <c r="D16" s="7"/>
      <c r="E16" s="7"/>
      <c r="F16" s="7"/>
      <c r="G16" s="7"/>
      <c r="H16" s="7"/>
      <c r="I16" s="7"/>
      <c r="J16" s="7"/>
      <c r="L16" s="7"/>
      <c r="M16" s="8"/>
      <c r="N16" s="7"/>
      <c r="O16" s="7"/>
      <c r="P16" s="7"/>
      <c r="Q16" s="7"/>
      <c r="R16" s="7"/>
      <c r="S16" s="7"/>
      <c r="T16" s="11"/>
    </row>
    <row r="17" spans="2:20" ht="15" customHeight="1" x14ac:dyDescent="0.2">
      <c r="B17" s="19"/>
      <c r="C17" s="7" t="s">
        <v>27</v>
      </c>
      <c r="D17" s="73"/>
      <c r="E17" s="73"/>
      <c r="F17" s="73"/>
      <c r="G17" s="82"/>
      <c r="H17" s="82"/>
      <c r="I17" s="82"/>
      <c r="J17" s="82"/>
      <c r="K17" s="82"/>
      <c r="L17" s="82"/>
      <c r="M17" s="82"/>
      <c r="N17" s="82"/>
      <c r="O17" s="82"/>
      <c r="P17" s="82"/>
      <c r="Q17" s="82"/>
      <c r="R17" s="82"/>
      <c r="S17" s="82"/>
      <c r="T17" s="11"/>
    </row>
    <row r="18" spans="2:20" ht="15" customHeight="1" x14ac:dyDescent="0.2">
      <c r="B18" s="19"/>
      <c r="C18" s="73"/>
      <c r="D18" s="73"/>
      <c r="E18" s="73"/>
      <c r="F18" s="73"/>
      <c r="G18" s="82"/>
      <c r="H18" s="82"/>
      <c r="I18" s="82"/>
      <c r="J18" s="82"/>
      <c r="K18" s="82"/>
      <c r="L18" s="82"/>
      <c r="M18" s="82"/>
      <c r="N18" s="82"/>
      <c r="O18" s="82"/>
      <c r="P18" s="82"/>
      <c r="Q18" s="82"/>
      <c r="R18" s="82"/>
      <c r="S18" s="82"/>
      <c r="T18" s="11"/>
    </row>
    <row r="19" spans="2:20" ht="15" customHeight="1" x14ac:dyDescent="0.2">
      <c r="B19" s="19"/>
      <c r="C19" s="74" t="s">
        <v>13</v>
      </c>
      <c r="D19" s="64" t="s">
        <v>265</v>
      </c>
      <c r="E19" s="73"/>
      <c r="F19" s="73"/>
      <c r="G19" s="7"/>
      <c r="H19" s="7"/>
      <c r="I19" s="7"/>
      <c r="J19" s="7"/>
      <c r="L19" s="7"/>
      <c r="M19" s="8"/>
      <c r="N19" s="7"/>
      <c r="O19" s="7"/>
      <c r="P19" s="7"/>
      <c r="Q19" s="7"/>
      <c r="R19" s="7"/>
      <c r="S19" s="7"/>
      <c r="T19" s="11"/>
    </row>
    <row r="20" spans="2:20" ht="15" customHeight="1" x14ac:dyDescent="0.2">
      <c r="B20" s="19"/>
      <c r="C20" s="74" t="s">
        <v>13</v>
      </c>
      <c r="D20" s="7" t="s">
        <v>120</v>
      </c>
      <c r="E20" s="73"/>
      <c r="F20" s="73"/>
      <c r="G20" s="7"/>
      <c r="H20" s="7"/>
      <c r="I20" s="7"/>
      <c r="J20" s="7"/>
      <c r="L20" s="7"/>
      <c r="M20" s="8"/>
      <c r="N20" s="7"/>
      <c r="O20" s="7"/>
      <c r="P20" s="7"/>
      <c r="Q20" s="7"/>
      <c r="R20" s="7"/>
      <c r="S20" s="7"/>
      <c r="T20" s="11"/>
    </row>
    <row r="21" spans="2:20" ht="15" customHeight="1" x14ac:dyDescent="0.2">
      <c r="B21" s="19"/>
      <c r="C21" s="74" t="s">
        <v>13</v>
      </c>
      <c r="D21" s="7" t="s">
        <v>39</v>
      </c>
      <c r="E21" s="73"/>
      <c r="F21" s="73"/>
      <c r="G21" s="7"/>
      <c r="H21" s="7"/>
      <c r="I21" s="7"/>
      <c r="J21" s="7"/>
      <c r="L21" s="7"/>
      <c r="M21" s="8"/>
      <c r="N21" s="7"/>
      <c r="O21" s="7"/>
      <c r="P21" s="7"/>
      <c r="Q21" s="7"/>
      <c r="R21" s="7"/>
      <c r="S21" s="7"/>
      <c r="T21" s="11"/>
    </row>
    <row r="22" spans="2:20" ht="15" customHeight="1" x14ac:dyDescent="0.2">
      <c r="B22" s="19"/>
      <c r="C22" s="74" t="s">
        <v>13</v>
      </c>
      <c r="D22" s="7" t="s">
        <v>120</v>
      </c>
      <c r="E22" s="73"/>
      <c r="F22" s="73"/>
      <c r="G22" s="7"/>
      <c r="H22" s="7"/>
      <c r="I22" s="7"/>
      <c r="J22" s="7"/>
      <c r="L22" s="7"/>
      <c r="M22" s="8"/>
      <c r="N22" s="7"/>
      <c r="O22" s="7"/>
      <c r="P22" s="7"/>
      <c r="Q22" s="7"/>
      <c r="R22" s="7"/>
      <c r="S22" s="7"/>
      <c r="T22" s="11"/>
    </row>
    <row r="23" spans="2:20" ht="15" customHeight="1" x14ac:dyDescent="0.2">
      <c r="B23" s="19"/>
      <c r="C23" s="74" t="s">
        <v>13</v>
      </c>
      <c r="D23" s="90" t="s">
        <v>164</v>
      </c>
      <c r="E23" s="73"/>
      <c r="F23" s="73"/>
      <c r="G23" s="7"/>
      <c r="H23" s="7"/>
      <c r="I23" s="7"/>
      <c r="J23" s="7"/>
      <c r="L23" s="7"/>
      <c r="M23" s="8"/>
      <c r="N23" s="7"/>
      <c r="O23" s="7"/>
      <c r="P23" s="7"/>
      <c r="Q23" s="7"/>
      <c r="R23" s="7"/>
      <c r="S23" s="7"/>
      <c r="T23" s="11"/>
    </row>
    <row r="24" spans="2:20" ht="15" customHeight="1" x14ac:dyDescent="0.2">
      <c r="B24" s="19"/>
      <c r="C24" s="74" t="s">
        <v>13</v>
      </c>
      <c r="D24" s="3" t="s">
        <v>75</v>
      </c>
      <c r="E24" s="73"/>
      <c r="F24" s="73"/>
      <c r="G24" s="7"/>
      <c r="H24" s="7"/>
      <c r="I24" s="7"/>
      <c r="J24" s="7"/>
      <c r="L24" s="7"/>
      <c r="M24" s="8"/>
      <c r="N24" s="7"/>
      <c r="O24" s="7"/>
      <c r="P24" s="7"/>
      <c r="Q24" s="7"/>
      <c r="R24" s="7"/>
      <c r="S24" s="7"/>
      <c r="T24" s="11"/>
    </row>
    <row r="25" spans="2:20" ht="15" customHeight="1" x14ac:dyDescent="0.2">
      <c r="B25" s="19"/>
      <c r="C25" s="74" t="s">
        <v>13</v>
      </c>
      <c r="D25" s="65" t="s">
        <v>40</v>
      </c>
      <c r="E25" s="75"/>
      <c r="F25" s="75"/>
      <c r="G25" s="3"/>
      <c r="H25" s="7"/>
      <c r="I25" s="7"/>
      <c r="J25" s="7"/>
      <c r="L25" s="7"/>
      <c r="M25" s="8"/>
      <c r="N25" s="7"/>
      <c r="O25" s="7"/>
      <c r="P25" s="7"/>
      <c r="Q25" s="7"/>
      <c r="R25" s="7"/>
      <c r="S25" s="7"/>
      <c r="T25" s="11"/>
    </row>
    <row r="26" spans="2:20" ht="15" customHeight="1" x14ac:dyDescent="0.2">
      <c r="B26" s="19"/>
      <c r="C26" s="74"/>
      <c r="D26" s="7"/>
      <c r="E26" s="73"/>
      <c r="F26" s="73"/>
      <c r="G26" s="7"/>
      <c r="H26" s="7"/>
      <c r="I26" s="7"/>
      <c r="J26" s="7"/>
      <c r="L26" s="7"/>
      <c r="M26" s="8"/>
      <c r="N26" s="7"/>
      <c r="O26" s="7"/>
      <c r="P26" s="7"/>
      <c r="Q26" s="7"/>
      <c r="R26" s="7"/>
      <c r="S26" s="7"/>
      <c r="T26" s="11"/>
    </row>
    <row r="27" spans="2:20" ht="15" customHeight="1" x14ac:dyDescent="0.25">
      <c r="B27" s="19"/>
      <c r="C27" s="7" t="s">
        <v>121</v>
      </c>
      <c r="D27" s="7"/>
      <c r="E27" s="7"/>
      <c r="F27" s="7"/>
      <c r="G27" s="7"/>
      <c r="H27" s="7"/>
      <c r="I27" s="7"/>
      <c r="J27" s="7"/>
      <c r="L27" s="7"/>
      <c r="M27" s="8"/>
      <c r="N27" s="7"/>
      <c r="O27" s="7"/>
      <c r="P27" s="7"/>
      <c r="Q27" s="7"/>
      <c r="R27" s="7"/>
      <c r="S27" s="7"/>
      <c r="T27" s="11"/>
    </row>
    <row r="28" spans="2:20" ht="15" customHeight="1" x14ac:dyDescent="0.25">
      <c r="B28" s="19"/>
      <c r="C28" s="7"/>
      <c r="D28" s="7"/>
      <c r="E28" s="7"/>
      <c r="F28" s="7"/>
      <c r="G28" s="7"/>
      <c r="H28" s="7"/>
      <c r="I28" s="7"/>
      <c r="J28" s="7"/>
      <c r="L28" s="7"/>
      <c r="M28" s="8"/>
      <c r="N28" s="7"/>
      <c r="O28" s="7"/>
      <c r="P28" s="7"/>
      <c r="Q28" s="7"/>
      <c r="R28" s="7"/>
      <c r="S28" s="7"/>
      <c r="T28" s="11"/>
    </row>
    <row r="29" spans="2:20" ht="15" customHeight="1" x14ac:dyDescent="0.25">
      <c r="B29" s="19"/>
      <c r="C29" s="7" t="s">
        <v>26</v>
      </c>
      <c r="D29" s="7"/>
      <c r="E29" s="7"/>
      <c r="F29" s="7"/>
      <c r="G29" s="7"/>
      <c r="H29" s="7"/>
      <c r="I29" s="7"/>
      <c r="J29" s="7"/>
      <c r="L29" s="7"/>
      <c r="M29" s="8"/>
      <c r="N29" s="7"/>
      <c r="O29" s="7"/>
      <c r="P29" s="7"/>
      <c r="Q29" s="7"/>
      <c r="R29" s="7"/>
      <c r="S29" s="7"/>
      <c r="T29" s="11"/>
    </row>
    <row r="30" spans="2:20" ht="15" customHeight="1" x14ac:dyDescent="0.25">
      <c r="B30" s="19"/>
      <c r="C30" s="7"/>
      <c r="D30" s="7"/>
      <c r="E30" s="7"/>
      <c r="F30" s="7"/>
      <c r="G30" s="7"/>
      <c r="H30" s="7"/>
      <c r="I30" s="7"/>
      <c r="J30" s="7"/>
      <c r="L30" s="7"/>
      <c r="M30" s="8"/>
      <c r="N30" s="7"/>
      <c r="O30" s="7"/>
      <c r="P30" s="7"/>
      <c r="Q30" s="7"/>
      <c r="R30" s="7"/>
      <c r="S30" s="7"/>
      <c r="T30" s="11"/>
    </row>
    <row r="31" spans="2:20" ht="15" customHeight="1" x14ac:dyDescent="0.25">
      <c r="B31" s="19"/>
      <c r="C31" s="83" t="s">
        <v>14</v>
      </c>
      <c r="D31" s="83" t="s">
        <v>15</v>
      </c>
      <c r="E31" s="83" t="s">
        <v>16</v>
      </c>
      <c r="F31" s="7"/>
      <c r="G31" s="7"/>
      <c r="H31" s="7"/>
      <c r="I31" s="7"/>
      <c r="J31" s="7"/>
      <c r="L31" s="7"/>
      <c r="M31" s="8"/>
      <c r="N31" s="7"/>
      <c r="O31" s="7"/>
      <c r="P31" s="7"/>
      <c r="Q31" s="7"/>
      <c r="R31" s="7"/>
      <c r="S31" s="7"/>
      <c r="T31" s="11"/>
    </row>
    <row r="32" spans="2:20" ht="15" customHeight="1" x14ac:dyDescent="0.25">
      <c r="B32" s="19"/>
      <c r="C32" s="58" t="s">
        <v>17</v>
      </c>
      <c r="D32" s="59">
        <v>1</v>
      </c>
      <c r="E32" s="85"/>
      <c r="F32" s="7"/>
      <c r="G32" s="7"/>
      <c r="H32" s="7"/>
      <c r="I32" s="7"/>
      <c r="J32" s="7"/>
      <c r="L32" s="7"/>
      <c r="M32" s="8"/>
      <c r="N32" s="7"/>
      <c r="O32" s="7"/>
      <c r="P32" s="7"/>
      <c r="Q32" s="7"/>
      <c r="R32" s="7"/>
      <c r="S32" s="7"/>
      <c r="T32" s="11"/>
    </row>
    <row r="33" spans="2:20" ht="15" customHeight="1" x14ac:dyDescent="0.25">
      <c r="B33" s="19"/>
      <c r="C33" s="60" t="s">
        <v>18</v>
      </c>
      <c r="D33" s="61">
        <v>2</v>
      </c>
      <c r="E33" s="86"/>
      <c r="F33" s="7"/>
      <c r="G33" s="7"/>
      <c r="H33" s="7"/>
      <c r="I33" s="7"/>
      <c r="J33" s="7"/>
      <c r="L33" s="7"/>
      <c r="M33" s="8"/>
      <c r="N33" s="7"/>
      <c r="O33" s="7"/>
      <c r="P33" s="7"/>
      <c r="Q33" s="7"/>
      <c r="R33" s="7"/>
      <c r="S33" s="7"/>
      <c r="T33" s="11"/>
    </row>
    <row r="34" spans="2:20" ht="15" customHeight="1" x14ac:dyDescent="0.25">
      <c r="B34" s="19"/>
      <c r="C34" s="60" t="s">
        <v>19</v>
      </c>
      <c r="D34" s="61">
        <v>3</v>
      </c>
      <c r="E34" s="87"/>
      <c r="F34" s="7"/>
      <c r="G34" s="7"/>
      <c r="H34" s="7"/>
      <c r="I34" s="7"/>
      <c r="J34" s="7"/>
      <c r="L34" s="7"/>
      <c r="M34" s="8"/>
      <c r="N34" s="7"/>
      <c r="O34" s="7"/>
      <c r="P34" s="7"/>
      <c r="Q34" s="7"/>
      <c r="R34" s="7"/>
      <c r="S34" s="7"/>
      <c r="T34" s="11"/>
    </row>
    <row r="35" spans="2:20" ht="15" customHeight="1" x14ac:dyDescent="0.25">
      <c r="B35" s="19"/>
      <c r="C35" s="60" t="s">
        <v>20</v>
      </c>
      <c r="D35" s="61">
        <v>4</v>
      </c>
      <c r="E35" s="88"/>
      <c r="F35" s="7"/>
      <c r="G35" s="7"/>
      <c r="H35" s="7"/>
      <c r="I35" s="7"/>
      <c r="J35" s="7"/>
      <c r="L35" s="7"/>
      <c r="M35" s="8"/>
      <c r="N35" s="7"/>
      <c r="O35" s="7"/>
      <c r="P35" s="7"/>
      <c r="Q35" s="7"/>
      <c r="R35" s="7"/>
      <c r="S35" s="7"/>
      <c r="T35" s="11"/>
    </row>
    <row r="36" spans="2:20" ht="15" customHeight="1" x14ac:dyDescent="0.25">
      <c r="B36" s="19"/>
      <c r="C36" s="62" t="s">
        <v>21</v>
      </c>
      <c r="D36" s="63">
        <v>5</v>
      </c>
      <c r="E36" s="89"/>
      <c r="F36" s="7"/>
      <c r="G36" s="7"/>
      <c r="H36" s="7"/>
      <c r="I36" s="7"/>
      <c r="J36" s="7"/>
      <c r="L36" s="7"/>
      <c r="M36" s="8"/>
      <c r="N36" s="7"/>
      <c r="O36" s="7"/>
      <c r="P36" s="7"/>
      <c r="Q36" s="7"/>
      <c r="R36" s="7"/>
      <c r="S36" s="7"/>
      <c r="T36" s="11"/>
    </row>
    <row r="37" spans="2:20" ht="15" customHeight="1" x14ac:dyDescent="0.25">
      <c r="B37" s="19"/>
      <c r="C37" s="7"/>
      <c r="D37" s="7"/>
      <c r="E37" s="7"/>
      <c r="F37" s="7"/>
      <c r="G37" s="7"/>
      <c r="H37" s="7"/>
      <c r="I37" s="7"/>
      <c r="J37" s="7"/>
      <c r="L37" s="7"/>
      <c r="M37" s="8"/>
      <c r="N37" s="7"/>
      <c r="O37" s="7"/>
      <c r="P37" s="7"/>
      <c r="Q37" s="7"/>
      <c r="R37" s="7"/>
      <c r="S37" s="7"/>
      <c r="T37" s="11"/>
    </row>
    <row r="38" spans="2:20" ht="15" customHeight="1" x14ac:dyDescent="0.25">
      <c r="B38" s="19"/>
      <c r="C38" s="272" t="s">
        <v>266</v>
      </c>
      <c r="D38" s="273"/>
      <c r="E38" s="273"/>
      <c r="F38" s="273"/>
      <c r="G38" s="273"/>
      <c r="H38" s="273"/>
      <c r="I38" s="273"/>
      <c r="J38" s="273"/>
      <c r="K38" s="273"/>
      <c r="L38" s="273"/>
      <c r="M38" s="273"/>
      <c r="N38" s="273"/>
      <c r="O38" s="273"/>
      <c r="P38" s="273"/>
      <c r="Q38" s="273"/>
      <c r="R38" s="273"/>
      <c r="S38" s="273"/>
      <c r="T38" s="11"/>
    </row>
    <row r="39" spans="2:20" ht="15" customHeight="1" x14ac:dyDescent="0.25">
      <c r="B39" s="19"/>
      <c r="C39" s="273"/>
      <c r="D39" s="273"/>
      <c r="E39" s="273"/>
      <c r="F39" s="273"/>
      <c r="G39" s="273"/>
      <c r="H39" s="273"/>
      <c r="I39" s="273"/>
      <c r="J39" s="273"/>
      <c r="K39" s="273"/>
      <c r="L39" s="273"/>
      <c r="M39" s="273"/>
      <c r="N39" s="273"/>
      <c r="O39" s="273"/>
      <c r="P39" s="273"/>
      <c r="Q39" s="273"/>
      <c r="R39" s="273"/>
      <c r="S39" s="273"/>
      <c r="T39" s="11"/>
    </row>
    <row r="40" spans="2:20" ht="15" customHeight="1" x14ac:dyDescent="0.25">
      <c r="B40" s="19"/>
      <c r="C40" s="7"/>
      <c r="D40" s="7"/>
      <c r="E40" s="7"/>
      <c r="F40" s="7"/>
      <c r="G40" s="7"/>
      <c r="H40" s="7"/>
      <c r="I40" s="7"/>
      <c r="J40" s="7"/>
      <c r="L40" s="7"/>
      <c r="M40" s="8"/>
      <c r="N40" s="7"/>
      <c r="O40" s="7"/>
      <c r="P40" s="7"/>
      <c r="Q40" s="7"/>
      <c r="R40" s="7"/>
      <c r="S40" s="7"/>
      <c r="T40" s="11"/>
    </row>
    <row r="41" spans="2:20" ht="15" customHeight="1" x14ac:dyDescent="0.25">
      <c r="B41" s="19"/>
      <c r="C41" s="90" t="s">
        <v>67</v>
      </c>
      <c r="D41" s="7"/>
      <c r="E41" s="7"/>
      <c r="F41" s="7"/>
      <c r="G41" s="7"/>
      <c r="H41" s="7"/>
      <c r="I41" s="7"/>
      <c r="J41" s="7"/>
      <c r="K41" s="7"/>
      <c r="L41" s="7"/>
      <c r="M41" s="7"/>
      <c r="N41" s="7"/>
      <c r="O41" s="7"/>
      <c r="P41" s="7"/>
      <c r="Q41" s="7"/>
      <c r="R41" s="7"/>
      <c r="S41" s="7"/>
      <c r="T41" s="11"/>
    </row>
    <row r="42" spans="2:20" ht="15" customHeight="1" x14ac:dyDescent="0.25">
      <c r="B42" s="19"/>
      <c r="D42" s="7"/>
      <c r="E42" s="7"/>
      <c r="F42" s="7"/>
      <c r="G42" s="7"/>
      <c r="H42" s="7"/>
      <c r="I42" s="7"/>
      <c r="J42" s="7"/>
      <c r="K42" s="7"/>
      <c r="L42" s="7"/>
      <c r="M42" s="7"/>
      <c r="N42" s="7"/>
      <c r="O42" s="7"/>
      <c r="P42" s="7"/>
      <c r="Q42" s="7"/>
      <c r="R42" s="7"/>
      <c r="S42" s="7"/>
      <c r="T42" s="11"/>
    </row>
    <row r="43" spans="2:20" ht="15" customHeight="1" x14ac:dyDescent="0.25">
      <c r="B43" s="19"/>
      <c r="C43" s="276" t="s">
        <v>262</v>
      </c>
      <c r="D43" s="277"/>
      <c r="E43" s="277"/>
      <c r="F43" s="277"/>
      <c r="G43" s="277"/>
      <c r="H43" s="277"/>
      <c r="I43" s="277"/>
      <c r="J43" s="277"/>
      <c r="K43" s="277"/>
      <c r="L43" s="277"/>
      <c r="M43" s="277"/>
      <c r="N43" s="277"/>
      <c r="O43" s="277"/>
      <c r="P43" s="277"/>
      <c r="Q43" s="277"/>
      <c r="R43" s="277"/>
      <c r="S43" s="277"/>
      <c r="T43" s="11"/>
    </row>
    <row r="44" spans="2:20" ht="15" customHeight="1" x14ac:dyDescent="0.25">
      <c r="B44" s="19"/>
      <c r="C44" s="277"/>
      <c r="D44" s="277"/>
      <c r="E44" s="277"/>
      <c r="F44" s="277"/>
      <c r="G44" s="277"/>
      <c r="H44" s="277"/>
      <c r="I44" s="277"/>
      <c r="J44" s="277"/>
      <c r="K44" s="277"/>
      <c r="L44" s="277"/>
      <c r="M44" s="277"/>
      <c r="N44" s="277"/>
      <c r="O44" s="277"/>
      <c r="P44" s="277"/>
      <c r="Q44" s="277"/>
      <c r="R44" s="277"/>
      <c r="S44" s="277"/>
      <c r="T44" s="11"/>
    </row>
    <row r="45" spans="2:20" ht="15" customHeight="1" x14ac:dyDescent="0.25">
      <c r="B45" s="19"/>
      <c r="C45" s="277"/>
      <c r="D45" s="277"/>
      <c r="E45" s="277"/>
      <c r="F45" s="277"/>
      <c r="G45" s="277"/>
      <c r="H45" s="277"/>
      <c r="I45" s="277"/>
      <c r="J45" s="277"/>
      <c r="K45" s="277"/>
      <c r="L45" s="277"/>
      <c r="M45" s="277"/>
      <c r="N45" s="277"/>
      <c r="O45" s="277"/>
      <c r="P45" s="277"/>
      <c r="Q45" s="277"/>
      <c r="R45" s="277"/>
      <c r="S45" s="277"/>
      <c r="T45" s="11"/>
    </row>
    <row r="46" spans="2:20" ht="15" customHeight="1" x14ac:dyDescent="0.25">
      <c r="B46" s="19"/>
      <c r="C46" s="277"/>
      <c r="D46" s="277"/>
      <c r="E46" s="277"/>
      <c r="F46" s="277"/>
      <c r="G46" s="277"/>
      <c r="H46" s="277"/>
      <c r="I46" s="277"/>
      <c r="J46" s="277"/>
      <c r="K46" s="277"/>
      <c r="L46" s="277"/>
      <c r="M46" s="277"/>
      <c r="N46" s="277"/>
      <c r="O46" s="277"/>
      <c r="P46" s="277"/>
      <c r="Q46" s="277"/>
      <c r="R46" s="277"/>
      <c r="S46" s="277"/>
      <c r="T46" s="11"/>
    </row>
    <row r="47" spans="2:20" ht="15" customHeight="1" x14ac:dyDescent="0.25">
      <c r="B47" s="19"/>
      <c r="C47" s="277"/>
      <c r="D47" s="277"/>
      <c r="E47" s="277"/>
      <c r="F47" s="277"/>
      <c r="G47" s="277"/>
      <c r="H47" s="277"/>
      <c r="I47" s="277"/>
      <c r="J47" s="277"/>
      <c r="K47" s="277"/>
      <c r="L47" s="277"/>
      <c r="M47" s="277"/>
      <c r="N47" s="277"/>
      <c r="O47" s="277"/>
      <c r="P47" s="277"/>
      <c r="Q47" s="277"/>
      <c r="R47" s="277"/>
      <c r="S47" s="277"/>
      <c r="T47" s="11"/>
    </row>
    <row r="48" spans="2:20" ht="15" customHeight="1" x14ac:dyDescent="0.25">
      <c r="B48" s="19"/>
      <c r="C48" s="277"/>
      <c r="D48" s="277"/>
      <c r="E48" s="277"/>
      <c r="F48" s="277"/>
      <c r="G48" s="277"/>
      <c r="H48" s="277"/>
      <c r="I48" s="277"/>
      <c r="J48" s="277"/>
      <c r="K48" s="277"/>
      <c r="L48" s="277"/>
      <c r="M48" s="277"/>
      <c r="N48" s="277"/>
      <c r="O48" s="277"/>
      <c r="P48" s="277"/>
      <c r="Q48" s="277"/>
      <c r="R48" s="277"/>
      <c r="S48" s="277"/>
      <c r="T48" s="11"/>
    </row>
    <row r="49" spans="2:20" ht="15" customHeight="1" x14ac:dyDescent="0.25">
      <c r="B49" s="19"/>
      <c r="C49" s="277"/>
      <c r="D49" s="277"/>
      <c r="E49" s="277"/>
      <c r="F49" s="277"/>
      <c r="G49" s="277"/>
      <c r="H49" s="277"/>
      <c r="I49" s="277"/>
      <c r="J49" s="277"/>
      <c r="K49" s="277"/>
      <c r="L49" s="277"/>
      <c r="M49" s="277"/>
      <c r="N49" s="277"/>
      <c r="O49" s="277"/>
      <c r="P49" s="277"/>
      <c r="Q49" s="277"/>
      <c r="R49" s="277"/>
      <c r="S49" s="277"/>
      <c r="T49" s="11"/>
    </row>
    <row r="50" spans="2:20" ht="15" customHeight="1" x14ac:dyDescent="0.25">
      <c r="B50" s="19"/>
      <c r="C50" s="277"/>
      <c r="D50" s="277"/>
      <c r="E50" s="277"/>
      <c r="F50" s="277"/>
      <c r="G50" s="277"/>
      <c r="H50" s="277"/>
      <c r="I50" s="277"/>
      <c r="J50" s="277"/>
      <c r="K50" s="277"/>
      <c r="L50" s="277"/>
      <c r="M50" s="277"/>
      <c r="N50" s="277"/>
      <c r="O50" s="277"/>
      <c r="P50" s="277"/>
      <c r="Q50" s="277"/>
      <c r="R50" s="277"/>
      <c r="S50" s="277"/>
      <c r="T50" s="11"/>
    </row>
    <row r="51" spans="2:20" ht="15" customHeight="1" x14ac:dyDescent="0.25">
      <c r="B51" s="19"/>
      <c r="C51" s="277"/>
      <c r="D51" s="277"/>
      <c r="E51" s="277"/>
      <c r="F51" s="277"/>
      <c r="G51" s="277"/>
      <c r="H51" s="277"/>
      <c r="I51" s="277"/>
      <c r="J51" s="277"/>
      <c r="K51" s="277"/>
      <c r="L51" s="277"/>
      <c r="M51" s="277"/>
      <c r="N51" s="277"/>
      <c r="O51" s="277"/>
      <c r="P51" s="277"/>
      <c r="Q51" s="277"/>
      <c r="R51" s="277"/>
      <c r="S51" s="277"/>
      <c r="T51" s="11"/>
    </row>
    <row r="52" spans="2:20" ht="15" customHeight="1" x14ac:dyDescent="0.25">
      <c r="B52" s="19"/>
      <c r="C52" s="277"/>
      <c r="D52" s="277"/>
      <c r="E52" s="277"/>
      <c r="F52" s="277"/>
      <c r="G52" s="277"/>
      <c r="H52" s="277"/>
      <c r="I52" s="277"/>
      <c r="J52" s="277"/>
      <c r="K52" s="277"/>
      <c r="L52" s="277"/>
      <c r="M52" s="277"/>
      <c r="N52" s="277"/>
      <c r="O52" s="277"/>
      <c r="P52" s="277"/>
      <c r="Q52" s="277"/>
      <c r="R52" s="277"/>
      <c r="S52" s="277"/>
      <c r="T52" s="11"/>
    </row>
    <row r="53" spans="2:20" ht="15" customHeight="1" x14ac:dyDescent="0.25">
      <c r="B53" s="19"/>
      <c r="C53" s="277"/>
      <c r="D53" s="277"/>
      <c r="E53" s="277"/>
      <c r="F53" s="277"/>
      <c r="G53" s="277"/>
      <c r="H53" s="277"/>
      <c r="I53" s="277"/>
      <c r="J53" s="277"/>
      <c r="K53" s="277"/>
      <c r="L53" s="277"/>
      <c r="M53" s="277"/>
      <c r="N53" s="277"/>
      <c r="O53" s="277"/>
      <c r="P53" s="277"/>
      <c r="Q53" s="277"/>
      <c r="R53" s="277"/>
      <c r="S53" s="277"/>
      <c r="T53" s="11"/>
    </row>
    <row r="54" spans="2:20" ht="15" customHeight="1" x14ac:dyDescent="0.25">
      <c r="B54" s="19"/>
      <c r="C54" s="277"/>
      <c r="D54" s="277"/>
      <c r="E54" s="277"/>
      <c r="F54" s="277"/>
      <c r="G54" s="277"/>
      <c r="H54" s="277"/>
      <c r="I54" s="277"/>
      <c r="J54" s="277"/>
      <c r="K54" s="277"/>
      <c r="L54" s="277"/>
      <c r="M54" s="277"/>
      <c r="N54" s="277"/>
      <c r="O54" s="277"/>
      <c r="P54" s="277"/>
      <c r="Q54" s="277"/>
      <c r="R54" s="277"/>
      <c r="S54" s="277"/>
      <c r="T54" s="11"/>
    </row>
    <row r="55" spans="2:20" ht="15" customHeight="1" x14ac:dyDescent="0.25">
      <c r="B55" s="19"/>
      <c r="C55" s="277"/>
      <c r="D55" s="277"/>
      <c r="E55" s="277"/>
      <c r="F55" s="277"/>
      <c r="G55" s="277"/>
      <c r="H55" s="277"/>
      <c r="I55" s="277"/>
      <c r="J55" s="277"/>
      <c r="K55" s="277"/>
      <c r="L55" s="277"/>
      <c r="M55" s="277"/>
      <c r="N55" s="277"/>
      <c r="O55" s="277"/>
      <c r="P55" s="277"/>
      <c r="Q55" s="277"/>
      <c r="R55" s="277"/>
      <c r="S55" s="277"/>
      <c r="T55" s="11"/>
    </row>
    <row r="56" spans="2:20" ht="15" customHeight="1" x14ac:dyDescent="0.25">
      <c r="B56" s="19"/>
      <c r="D56" s="7"/>
      <c r="E56" s="7"/>
      <c r="F56" s="7"/>
      <c r="G56" s="7"/>
      <c r="H56" s="7"/>
      <c r="I56" s="7"/>
      <c r="J56" s="7"/>
      <c r="K56" s="7"/>
      <c r="L56" s="7"/>
      <c r="M56" s="7"/>
      <c r="N56" s="7"/>
      <c r="O56" s="7"/>
      <c r="P56" s="7"/>
      <c r="Q56" s="7"/>
      <c r="R56" s="7"/>
      <c r="S56" s="7"/>
      <c r="T56" s="11"/>
    </row>
    <row r="57" spans="2:20" ht="15" customHeight="1" x14ac:dyDescent="0.25">
      <c r="B57" s="19"/>
      <c r="C57" s="272" t="s">
        <v>68</v>
      </c>
      <c r="D57" s="273"/>
      <c r="E57" s="273"/>
      <c r="F57" s="273"/>
      <c r="G57" s="273"/>
      <c r="H57" s="273"/>
      <c r="I57" s="273"/>
      <c r="J57" s="273"/>
      <c r="K57" s="273"/>
      <c r="L57" s="273"/>
      <c r="M57" s="273"/>
      <c r="N57" s="273"/>
      <c r="O57" s="273"/>
      <c r="P57" s="273"/>
      <c r="Q57" s="273"/>
      <c r="R57" s="273"/>
      <c r="S57" s="273"/>
      <c r="T57" s="11"/>
    </row>
    <row r="58" spans="2:20" ht="15" customHeight="1" x14ac:dyDescent="0.25">
      <c r="B58" s="19"/>
      <c r="C58" s="273"/>
      <c r="D58" s="273"/>
      <c r="E58" s="273"/>
      <c r="F58" s="273"/>
      <c r="G58" s="273"/>
      <c r="H58" s="273"/>
      <c r="I58" s="273"/>
      <c r="J58" s="273"/>
      <c r="K58" s="273"/>
      <c r="L58" s="273"/>
      <c r="M58" s="273"/>
      <c r="N58" s="273"/>
      <c r="O58" s="273"/>
      <c r="P58" s="273"/>
      <c r="Q58" s="273"/>
      <c r="R58" s="273"/>
      <c r="S58" s="273"/>
      <c r="T58" s="11"/>
    </row>
    <row r="59" spans="2:20" ht="15" customHeight="1" x14ac:dyDescent="0.25">
      <c r="B59" s="19"/>
      <c r="C59" s="7"/>
      <c r="D59" s="7"/>
      <c r="E59" s="7"/>
      <c r="F59" s="7"/>
      <c r="G59" s="7"/>
      <c r="H59" s="7"/>
      <c r="I59" s="7"/>
      <c r="J59" s="7"/>
      <c r="L59" s="7"/>
      <c r="M59" s="8"/>
      <c r="N59" s="7"/>
      <c r="O59" s="7"/>
      <c r="P59" s="7"/>
      <c r="Q59" s="7"/>
      <c r="R59" s="7"/>
      <c r="S59" s="7"/>
      <c r="T59" s="11"/>
    </row>
    <row r="60" spans="2:20" ht="15" customHeight="1" x14ac:dyDescent="0.25">
      <c r="B60" s="19"/>
      <c r="C60" s="1" t="s">
        <v>28</v>
      </c>
      <c r="D60" s="7"/>
      <c r="E60" s="7"/>
      <c r="F60" s="7"/>
      <c r="G60" s="7"/>
      <c r="H60" s="7"/>
      <c r="I60" s="7"/>
      <c r="J60" s="7"/>
      <c r="L60" s="7"/>
      <c r="M60" s="8"/>
      <c r="N60" s="7"/>
      <c r="O60" s="7"/>
      <c r="P60" s="7"/>
      <c r="Q60" s="7"/>
      <c r="R60" s="7"/>
      <c r="S60" s="7"/>
      <c r="T60" s="11"/>
    </row>
    <row r="61" spans="2:20" ht="15" customHeight="1" x14ac:dyDescent="0.25">
      <c r="B61" s="19"/>
      <c r="C61" s="7"/>
      <c r="D61" s="7"/>
      <c r="E61" s="7"/>
      <c r="F61" s="7"/>
      <c r="G61" s="7"/>
      <c r="H61" s="7"/>
      <c r="I61" s="7"/>
      <c r="J61" s="7"/>
      <c r="L61" s="7"/>
      <c r="M61" s="8"/>
      <c r="N61" s="7"/>
      <c r="O61" s="7"/>
      <c r="P61" s="7"/>
      <c r="Q61" s="7"/>
      <c r="R61" s="7"/>
      <c r="S61" s="7"/>
      <c r="T61" s="11"/>
    </row>
    <row r="62" spans="2:20" ht="15" customHeight="1" x14ac:dyDescent="0.25">
      <c r="B62" s="19"/>
      <c r="C62" s="64"/>
      <c r="D62" s="7"/>
      <c r="E62" s="7"/>
      <c r="F62" s="7"/>
      <c r="G62" s="7"/>
      <c r="H62" s="7"/>
      <c r="I62" s="7"/>
      <c r="J62" s="7"/>
      <c r="L62" s="7"/>
      <c r="M62" s="8"/>
      <c r="N62" s="7"/>
      <c r="O62" s="7"/>
      <c r="P62" s="7"/>
      <c r="Q62" s="7"/>
      <c r="R62" s="7"/>
      <c r="S62" s="7"/>
      <c r="T62" s="11"/>
    </row>
    <row r="63" spans="2:20" ht="15" customHeight="1" x14ac:dyDescent="0.25">
      <c r="B63" s="19"/>
      <c r="C63" s="66" t="s">
        <v>29</v>
      </c>
      <c r="D63" s="7"/>
      <c r="E63" s="7"/>
      <c r="F63" s="7"/>
      <c r="G63" s="7"/>
      <c r="H63" s="7"/>
      <c r="I63" s="7"/>
      <c r="J63" s="7"/>
      <c r="L63" s="7"/>
      <c r="M63" s="8"/>
      <c r="N63" s="7"/>
      <c r="O63" s="7"/>
      <c r="P63" s="7"/>
      <c r="Q63" s="7"/>
      <c r="R63" s="7"/>
      <c r="S63" s="7"/>
      <c r="T63" s="11"/>
    </row>
    <row r="64" spans="2:20" ht="15" customHeight="1" x14ac:dyDescent="0.25">
      <c r="B64" s="19"/>
      <c r="C64" s="64"/>
      <c r="D64" s="7"/>
      <c r="E64" s="7"/>
      <c r="F64" s="7"/>
      <c r="G64" s="7"/>
      <c r="H64" s="7"/>
      <c r="I64" s="7"/>
      <c r="J64" s="7"/>
      <c r="L64" s="7"/>
      <c r="M64" s="8"/>
      <c r="N64" s="7"/>
      <c r="O64" s="7"/>
      <c r="P64" s="7"/>
      <c r="Q64" s="7"/>
      <c r="R64" s="7"/>
      <c r="S64" s="7"/>
      <c r="T64" s="11"/>
    </row>
    <row r="65" spans="2:20" ht="15" customHeight="1" x14ac:dyDescent="0.25">
      <c r="B65" s="19"/>
      <c r="C65" s="272" t="s">
        <v>69</v>
      </c>
      <c r="D65" s="273"/>
      <c r="E65" s="273"/>
      <c r="F65" s="273"/>
      <c r="G65" s="273"/>
      <c r="H65" s="273"/>
      <c r="I65" s="273"/>
      <c r="J65" s="273"/>
      <c r="K65" s="273"/>
      <c r="L65" s="273"/>
      <c r="M65" s="273"/>
      <c r="N65" s="273"/>
      <c r="O65" s="273"/>
      <c r="P65" s="273"/>
      <c r="Q65" s="273"/>
      <c r="R65" s="273"/>
      <c r="S65" s="273"/>
      <c r="T65" s="11"/>
    </row>
    <row r="66" spans="2:20" ht="15" customHeight="1" x14ac:dyDescent="0.25">
      <c r="B66" s="19"/>
      <c r="C66" s="7"/>
      <c r="D66" s="7"/>
      <c r="E66" s="7"/>
      <c r="F66" s="7"/>
      <c r="G66" s="7"/>
      <c r="H66" s="7"/>
      <c r="I66" s="7"/>
      <c r="J66" s="7"/>
      <c r="L66" s="7"/>
      <c r="M66" s="8"/>
      <c r="N66" s="7"/>
      <c r="O66" s="7"/>
      <c r="P66" s="7"/>
      <c r="Q66" s="7"/>
      <c r="R66" s="7"/>
      <c r="S66" s="7"/>
      <c r="T66" s="11"/>
    </row>
    <row r="67" spans="2:20" ht="15" customHeight="1" x14ac:dyDescent="0.25">
      <c r="B67" s="19"/>
      <c r="C67" s="272" t="s">
        <v>122</v>
      </c>
      <c r="D67" s="273"/>
      <c r="E67" s="273"/>
      <c r="F67" s="273"/>
      <c r="G67" s="273"/>
      <c r="H67" s="273"/>
      <c r="I67" s="273"/>
      <c r="J67" s="273"/>
      <c r="K67" s="273"/>
      <c r="L67" s="273"/>
      <c r="M67" s="273"/>
      <c r="N67" s="273"/>
      <c r="O67" s="273"/>
      <c r="P67" s="273"/>
      <c r="Q67" s="273"/>
      <c r="R67" s="273"/>
      <c r="S67" s="273"/>
      <c r="T67" s="11"/>
    </row>
    <row r="68" spans="2:20" ht="15" customHeight="1" x14ac:dyDescent="0.25">
      <c r="B68" s="19"/>
      <c r="C68" s="273"/>
      <c r="D68" s="273"/>
      <c r="E68" s="273"/>
      <c r="F68" s="273"/>
      <c r="G68" s="273"/>
      <c r="H68" s="273"/>
      <c r="I68" s="273"/>
      <c r="J68" s="273"/>
      <c r="K68" s="273"/>
      <c r="L68" s="273"/>
      <c r="M68" s="273"/>
      <c r="N68" s="273"/>
      <c r="O68" s="273"/>
      <c r="P68" s="273"/>
      <c r="Q68" s="273"/>
      <c r="R68" s="273"/>
      <c r="S68" s="273"/>
      <c r="T68" s="11"/>
    </row>
    <row r="69" spans="2:20" ht="15" customHeight="1" x14ac:dyDescent="0.25">
      <c r="B69" s="19"/>
      <c r="C69" s="7"/>
      <c r="D69" s="7"/>
      <c r="E69" s="7"/>
      <c r="F69" s="7"/>
      <c r="G69" s="7"/>
      <c r="H69" s="7"/>
      <c r="I69" s="7"/>
      <c r="J69" s="7"/>
      <c r="L69" s="7"/>
      <c r="M69" s="8"/>
      <c r="N69" s="7"/>
      <c r="O69" s="7"/>
      <c r="P69" s="7"/>
      <c r="Q69" s="7"/>
      <c r="R69" s="7"/>
      <c r="S69" s="7"/>
      <c r="T69" s="11"/>
    </row>
    <row r="70" spans="2:20" ht="15" customHeight="1" x14ac:dyDescent="0.25">
      <c r="B70" s="19"/>
      <c r="C70" s="7" t="s">
        <v>70</v>
      </c>
      <c r="D70" s="7"/>
      <c r="E70" s="7"/>
      <c r="F70" s="7"/>
      <c r="G70" s="7"/>
      <c r="H70" s="7"/>
      <c r="I70" s="7"/>
      <c r="J70" s="7"/>
      <c r="L70" s="7"/>
      <c r="M70" s="8"/>
      <c r="N70" s="7"/>
      <c r="O70" s="7"/>
      <c r="P70" s="7"/>
      <c r="Q70" s="7"/>
      <c r="R70" s="7"/>
      <c r="S70" s="7"/>
      <c r="T70" s="11"/>
    </row>
    <row r="71" spans="2:20" ht="15" customHeight="1" x14ac:dyDescent="0.25">
      <c r="B71" s="19"/>
      <c r="C71" s="7"/>
      <c r="D71" s="7"/>
      <c r="E71" s="7"/>
      <c r="F71" s="7"/>
      <c r="G71" s="7"/>
      <c r="H71" s="7"/>
      <c r="I71" s="7"/>
      <c r="J71" s="7"/>
      <c r="L71" s="7"/>
      <c r="M71" s="8"/>
      <c r="N71" s="7"/>
      <c r="O71" s="7"/>
      <c r="P71" s="7"/>
      <c r="Q71" s="7"/>
      <c r="R71" s="7"/>
      <c r="S71" s="7"/>
      <c r="T71" s="11"/>
    </row>
    <row r="72" spans="2:20" ht="15" customHeight="1" x14ac:dyDescent="0.25">
      <c r="B72" s="19"/>
      <c r="C72" s="272" t="s">
        <v>71</v>
      </c>
      <c r="D72" s="273"/>
      <c r="E72" s="273"/>
      <c r="F72" s="273"/>
      <c r="G72" s="273"/>
      <c r="H72" s="273"/>
      <c r="I72" s="273"/>
      <c r="J72" s="273"/>
      <c r="K72" s="273"/>
      <c r="L72" s="273"/>
      <c r="M72" s="273"/>
      <c r="N72" s="273"/>
      <c r="O72" s="273"/>
      <c r="P72" s="273"/>
      <c r="Q72" s="273"/>
      <c r="R72" s="273"/>
      <c r="S72" s="273"/>
      <c r="T72" s="11"/>
    </row>
    <row r="73" spans="2:20" ht="15" customHeight="1" x14ac:dyDescent="0.25">
      <c r="B73" s="19"/>
      <c r="C73" s="273"/>
      <c r="D73" s="273"/>
      <c r="E73" s="273"/>
      <c r="F73" s="273"/>
      <c r="G73" s="273"/>
      <c r="H73" s="273"/>
      <c r="I73" s="273"/>
      <c r="J73" s="273"/>
      <c r="K73" s="273"/>
      <c r="L73" s="273"/>
      <c r="M73" s="273"/>
      <c r="N73" s="273"/>
      <c r="O73" s="273"/>
      <c r="P73" s="273"/>
      <c r="Q73" s="273"/>
      <c r="R73" s="273"/>
      <c r="S73" s="273"/>
      <c r="T73" s="11"/>
    </row>
    <row r="74" spans="2:20" ht="15" customHeight="1" x14ac:dyDescent="0.25">
      <c r="B74" s="19"/>
      <c r="C74" s="7"/>
      <c r="D74" s="7"/>
      <c r="E74" s="7"/>
      <c r="F74" s="7"/>
      <c r="G74" s="7"/>
      <c r="H74" s="7"/>
      <c r="I74" s="7"/>
      <c r="J74" s="7"/>
      <c r="L74" s="7"/>
      <c r="M74" s="8"/>
      <c r="N74" s="7"/>
      <c r="O74" s="7"/>
      <c r="P74" s="7"/>
      <c r="Q74" s="7"/>
      <c r="R74" s="7"/>
      <c r="S74" s="7"/>
      <c r="T74" s="11"/>
    </row>
    <row r="75" spans="2:20" ht="15" customHeight="1" x14ac:dyDescent="0.25">
      <c r="B75" s="19"/>
      <c r="C75" s="272" t="s">
        <v>267</v>
      </c>
      <c r="D75" s="273"/>
      <c r="E75" s="273"/>
      <c r="F75" s="273"/>
      <c r="G75" s="273"/>
      <c r="H75" s="273"/>
      <c r="I75" s="273"/>
      <c r="J75" s="273"/>
      <c r="K75" s="273"/>
      <c r="L75" s="273"/>
      <c r="M75" s="273"/>
      <c r="N75" s="273"/>
      <c r="O75" s="273"/>
      <c r="P75" s="273"/>
      <c r="Q75" s="273"/>
      <c r="R75" s="273"/>
      <c r="S75" s="273"/>
      <c r="T75" s="11"/>
    </row>
    <row r="76" spans="2:20" ht="15" customHeight="1" x14ac:dyDescent="0.25">
      <c r="B76" s="19"/>
      <c r="C76" s="273"/>
      <c r="D76" s="273"/>
      <c r="E76" s="273"/>
      <c r="F76" s="273"/>
      <c r="G76" s="273"/>
      <c r="H76" s="273"/>
      <c r="I76" s="273"/>
      <c r="J76" s="273"/>
      <c r="K76" s="273"/>
      <c r="L76" s="273"/>
      <c r="M76" s="273"/>
      <c r="N76" s="273"/>
      <c r="O76" s="273"/>
      <c r="P76" s="273"/>
      <c r="Q76" s="273"/>
      <c r="R76" s="273"/>
      <c r="S76" s="273"/>
      <c r="T76" s="11"/>
    </row>
    <row r="77" spans="2:20" ht="15" customHeight="1" x14ac:dyDescent="0.25">
      <c r="B77" s="19"/>
      <c r="C77" s="47"/>
      <c r="D77" s="47"/>
      <c r="E77" s="47"/>
      <c r="F77" s="47"/>
      <c r="G77" s="47"/>
      <c r="H77" s="47"/>
      <c r="I77" s="47"/>
      <c r="J77" s="47"/>
      <c r="K77" s="47"/>
      <c r="L77" s="47"/>
      <c r="M77" s="47"/>
      <c r="N77" s="47"/>
      <c r="O77" s="47"/>
      <c r="P77" s="47"/>
      <c r="Q77" s="47"/>
      <c r="R77" s="47"/>
      <c r="S77" s="47"/>
      <c r="T77" s="11"/>
    </row>
    <row r="78" spans="2:20" ht="15" customHeight="1" x14ac:dyDescent="0.25">
      <c r="B78" s="19"/>
      <c r="C78" s="66" t="s">
        <v>208</v>
      </c>
      <c r="D78" s="7"/>
      <c r="E78" s="7"/>
      <c r="F78" s="7"/>
      <c r="G78" s="7"/>
      <c r="H78" s="7"/>
      <c r="I78" s="7"/>
      <c r="J78" s="7"/>
      <c r="L78" s="7"/>
      <c r="M78" s="8"/>
      <c r="N78" s="7"/>
      <c r="O78" s="7"/>
      <c r="P78" s="7"/>
      <c r="Q78" s="7"/>
      <c r="R78" s="7"/>
      <c r="S78" s="7"/>
      <c r="T78" s="11"/>
    </row>
    <row r="79" spans="2:20" ht="15" customHeight="1" x14ac:dyDescent="0.25">
      <c r="B79" s="19"/>
      <c r="C79" s="64"/>
      <c r="D79" s="7"/>
      <c r="E79" s="7"/>
      <c r="F79" s="7"/>
      <c r="G79" s="7"/>
      <c r="H79" s="7"/>
      <c r="I79" s="7"/>
      <c r="J79" s="7"/>
      <c r="L79" s="7"/>
      <c r="M79" s="8"/>
      <c r="N79" s="7"/>
      <c r="O79" s="7"/>
      <c r="P79" s="7"/>
      <c r="Q79" s="7"/>
      <c r="R79" s="7"/>
      <c r="S79" s="7"/>
      <c r="T79" s="11"/>
    </row>
    <row r="80" spans="2:20" ht="29.25" customHeight="1" x14ac:dyDescent="0.25">
      <c r="B80" s="19"/>
      <c r="C80" s="274" t="s">
        <v>209</v>
      </c>
      <c r="D80" s="274"/>
      <c r="E80" s="274"/>
      <c r="F80" s="274"/>
      <c r="G80" s="274"/>
      <c r="H80" s="274"/>
      <c r="I80" s="274"/>
      <c r="J80" s="274"/>
      <c r="K80" s="274"/>
      <c r="L80" s="274"/>
      <c r="M80" s="274"/>
      <c r="N80" s="274"/>
      <c r="O80" s="274"/>
      <c r="P80" s="274"/>
      <c r="Q80" s="274"/>
      <c r="R80" s="274"/>
      <c r="S80" s="274"/>
      <c r="T80" s="11"/>
    </row>
    <row r="81" spans="2:20" ht="15" customHeight="1" x14ac:dyDescent="0.25">
      <c r="B81" s="19"/>
      <c r="C81" s="7"/>
      <c r="D81" s="7"/>
      <c r="E81" s="7"/>
      <c r="F81" s="7"/>
      <c r="G81" s="7"/>
      <c r="H81" s="7"/>
      <c r="I81" s="7"/>
      <c r="J81" s="7"/>
      <c r="L81" s="7"/>
      <c r="M81" s="8"/>
      <c r="N81" s="7"/>
      <c r="O81" s="7"/>
      <c r="P81" s="7"/>
      <c r="Q81" s="7"/>
      <c r="R81" s="7"/>
      <c r="S81" s="7"/>
      <c r="T81" s="11"/>
    </row>
    <row r="82" spans="2:20" ht="15" customHeight="1" x14ac:dyDescent="0.25">
      <c r="B82" s="19"/>
      <c r="C82" s="7" t="s">
        <v>210</v>
      </c>
      <c r="D82" s="7"/>
      <c r="E82" s="7"/>
      <c r="F82" s="7"/>
      <c r="G82" s="7"/>
      <c r="H82" s="7"/>
      <c r="I82" s="7"/>
      <c r="J82" s="7"/>
      <c r="L82" s="7"/>
      <c r="M82" s="8"/>
      <c r="N82" s="7"/>
      <c r="O82" s="7"/>
      <c r="P82" s="7"/>
      <c r="Q82" s="7"/>
      <c r="R82" s="7"/>
      <c r="S82" s="7"/>
      <c r="T82" s="11"/>
    </row>
    <row r="83" spans="2:20" ht="15" customHeight="1" x14ac:dyDescent="0.25">
      <c r="B83" s="19"/>
      <c r="C83" s="7"/>
      <c r="D83" s="7"/>
      <c r="E83" s="7"/>
      <c r="F83" s="7"/>
      <c r="G83" s="7"/>
      <c r="H83" s="7"/>
      <c r="I83" s="7"/>
      <c r="J83" s="7"/>
      <c r="L83" s="7"/>
      <c r="M83" s="8"/>
      <c r="N83" s="7"/>
      <c r="O83" s="7"/>
      <c r="P83" s="7"/>
      <c r="Q83" s="7"/>
      <c r="R83" s="7"/>
      <c r="S83" s="7"/>
      <c r="T83" s="11"/>
    </row>
    <row r="84" spans="2:20" ht="15" customHeight="1" x14ac:dyDescent="0.25">
      <c r="B84" s="19"/>
      <c r="C84" s="7" t="s">
        <v>256</v>
      </c>
      <c r="D84" s="7"/>
      <c r="E84" s="7"/>
      <c r="F84" s="7"/>
      <c r="G84" s="7"/>
      <c r="H84" s="7"/>
      <c r="I84" s="7"/>
      <c r="J84" s="7"/>
      <c r="L84" s="7"/>
      <c r="M84" s="8"/>
      <c r="N84" s="7"/>
      <c r="O84" s="7"/>
      <c r="P84" s="7"/>
      <c r="Q84" s="7"/>
      <c r="R84" s="7"/>
      <c r="S84" s="7"/>
      <c r="T84" s="11"/>
    </row>
    <row r="85" spans="2:20" ht="15" customHeight="1" x14ac:dyDescent="0.25">
      <c r="B85" s="19"/>
      <c r="C85" s="7"/>
      <c r="D85" s="7"/>
      <c r="E85" s="7"/>
      <c r="F85" s="7"/>
      <c r="G85" s="7"/>
      <c r="H85" s="7"/>
      <c r="I85" s="7"/>
      <c r="J85" s="7"/>
      <c r="L85" s="7"/>
      <c r="M85" s="8"/>
      <c r="N85" s="7"/>
      <c r="O85" s="7"/>
      <c r="P85" s="7"/>
      <c r="Q85" s="7"/>
      <c r="R85" s="7"/>
      <c r="S85" s="7"/>
      <c r="T85" s="11"/>
    </row>
    <row r="86" spans="2:20" ht="28.5" customHeight="1" x14ac:dyDescent="0.25">
      <c r="B86" s="19"/>
      <c r="C86" s="93" t="s">
        <v>13</v>
      </c>
      <c r="D86" s="274" t="s">
        <v>223</v>
      </c>
      <c r="E86" s="274"/>
      <c r="F86" s="274"/>
      <c r="G86" s="274"/>
      <c r="H86" s="274"/>
      <c r="I86" s="274"/>
      <c r="J86" s="274"/>
      <c r="K86" s="274"/>
      <c r="L86" s="274"/>
      <c r="M86" s="274"/>
      <c r="N86" s="274"/>
      <c r="O86" s="274"/>
      <c r="P86" s="274"/>
      <c r="Q86" s="274"/>
      <c r="R86" s="274"/>
      <c r="S86" s="274"/>
      <c r="T86" s="11"/>
    </row>
    <row r="87" spans="2:20" ht="15" customHeight="1" x14ac:dyDescent="0.2">
      <c r="B87" s="19"/>
      <c r="C87" s="74" t="s">
        <v>13</v>
      </c>
      <c r="D87" s="7" t="s">
        <v>257</v>
      </c>
      <c r="E87" s="7"/>
      <c r="F87" s="7"/>
      <c r="G87" s="7"/>
      <c r="H87" s="7"/>
      <c r="I87" s="7"/>
      <c r="J87" s="7"/>
      <c r="L87" s="7"/>
      <c r="M87" s="8"/>
      <c r="N87" s="7"/>
      <c r="O87" s="7"/>
      <c r="P87" s="7"/>
      <c r="Q87" s="7"/>
      <c r="R87" s="7"/>
      <c r="S87" s="7"/>
      <c r="T87" s="11"/>
    </row>
    <row r="88" spans="2:20" ht="15" customHeight="1" x14ac:dyDescent="0.2">
      <c r="B88" s="19"/>
      <c r="C88" s="74" t="s">
        <v>13</v>
      </c>
      <c r="D88" s="7" t="s">
        <v>211</v>
      </c>
      <c r="E88" s="7"/>
      <c r="F88" s="7"/>
      <c r="G88" s="7"/>
      <c r="H88" s="7"/>
      <c r="I88" s="7"/>
      <c r="J88" s="7"/>
      <c r="L88" s="7"/>
      <c r="M88" s="8"/>
      <c r="N88" s="7"/>
      <c r="O88" s="7"/>
      <c r="P88" s="7"/>
      <c r="Q88" s="7"/>
      <c r="R88" s="7"/>
      <c r="S88" s="7"/>
      <c r="T88" s="11"/>
    </row>
    <row r="89" spans="2:20" ht="15" customHeight="1" x14ac:dyDescent="0.25">
      <c r="B89" s="19"/>
      <c r="C89" s="93" t="s">
        <v>13</v>
      </c>
      <c r="D89" s="274" t="s">
        <v>212</v>
      </c>
      <c r="E89" s="274"/>
      <c r="F89" s="274"/>
      <c r="G89" s="274"/>
      <c r="H89" s="274"/>
      <c r="I89" s="274"/>
      <c r="J89" s="274"/>
      <c r="K89" s="274"/>
      <c r="L89" s="274"/>
      <c r="M89" s="274"/>
      <c r="N89" s="274"/>
      <c r="O89" s="274"/>
      <c r="P89" s="274"/>
      <c r="Q89" s="274"/>
      <c r="R89" s="274"/>
      <c r="S89" s="274"/>
      <c r="T89" s="11"/>
    </row>
    <row r="90" spans="2:20" ht="15" customHeight="1" x14ac:dyDescent="0.25">
      <c r="B90" s="19"/>
      <c r="C90" s="93" t="s">
        <v>13</v>
      </c>
      <c r="D90" s="274" t="s">
        <v>213</v>
      </c>
      <c r="E90" s="274"/>
      <c r="F90" s="274"/>
      <c r="G90" s="274"/>
      <c r="H90" s="274"/>
      <c r="I90" s="274"/>
      <c r="J90" s="274"/>
      <c r="K90" s="274"/>
      <c r="L90" s="274"/>
      <c r="M90" s="274"/>
      <c r="N90" s="274"/>
      <c r="O90" s="274"/>
      <c r="P90" s="274"/>
      <c r="Q90" s="274"/>
      <c r="R90" s="274"/>
      <c r="S90" s="274"/>
      <c r="T90" s="11"/>
    </row>
    <row r="91" spans="2:20" ht="15" customHeight="1" x14ac:dyDescent="0.2">
      <c r="B91" s="19"/>
      <c r="C91" s="74" t="s">
        <v>13</v>
      </c>
      <c r="D91" s="7" t="s">
        <v>214</v>
      </c>
      <c r="E91" s="7"/>
      <c r="F91" s="7"/>
      <c r="G91" s="7"/>
      <c r="H91" s="7"/>
      <c r="I91" s="7"/>
      <c r="J91" s="7"/>
      <c r="L91" s="7"/>
      <c r="M91" s="8"/>
      <c r="N91" s="7"/>
      <c r="O91" s="7"/>
      <c r="P91" s="7"/>
      <c r="Q91" s="7"/>
      <c r="R91" s="7"/>
      <c r="S91" s="7"/>
      <c r="T91" s="11"/>
    </row>
    <row r="92" spans="2:20" ht="30.75" customHeight="1" x14ac:dyDescent="0.25">
      <c r="B92" s="19"/>
      <c r="C92" s="93" t="s">
        <v>13</v>
      </c>
      <c r="D92" s="274" t="s">
        <v>215</v>
      </c>
      <c r="E92" s="274"/>
      <c r="F92" s="274"/>
      <c r="G92" s="274"/>
      <c r="H92" s="274"/>
      <c r="I92" s="274"/>
      <c r="J92" s="274"/>
      <c r="K92" s="274"/>
      <c r="L92" s="274"/>
      <c r="M92" s="274"/>
      <c r="N92" s="274"/>
      <c r="O92" s="274"/>
      <c r="P92" s="274"/>
      <c r="Q92" s="274"/>
      <c r="R92" s="274"/>
      <c r="S92" s="274"/>
      <c r="T92" s="11"/>
    </row>
    <row r="93" spans="2:20" ht="15" customHeight="1" x14ac:dyDescent="0.25">
      <c r="B93" s="19"/>
      <c r="C93" s="7"/>
      <c r="D93" s="7"/>
      <c r="E93" s="7"/>
      <c r="F93" s="7"/>
      <c r="G93" s="7"/>
      <c r="H93" s="7"/>
      <c r="I93" s="7"/>
      <c r="J93" s="7"/>
      <c r="L93" s="7"/>
      <c r="M93" s="8"/>
      <c r="N93" s="7"/>
      <c r="O93" s="7"/>
      <c r="P93" s="7"/>
      <c r="Q93" s="7"/>
      <c r="R93" s="7"/>
      <c r="S93" s="7"/>
      <c r="T93" s="11"/>
    </row>
    <row r="94" spans="2:20" ht="15" customHeight="1" x14ac:dyDescent="0.25">
      <c r="B94" s="19"/>
      <c r="C94" s="7" t="s">
        <v>216</v>
      </c>
      <c r="D94" s="7"/>
      <c r="E94" s="7"/>
      <c r="F94" s="7"/>
      <c r="G94" s="7"/>
      <c r="H94" s="7"/>
      <c r="I94" s="7"/>
      <c r="J94" s="7"/>
      <c r="L94" s="7"/>
      <c r="M94" s="8"/>
      <c r="N94" s="7"/>
      <c r="O94" s="7"/>
      <c r="P94" s="7"/>
      <c r="Q94" s="7"/>
      <c r="R94" s="7"/>
      <c r="S94" s="7"/>
      <c r="T94" s="11"/>
    </row>
    <row r="95" spans="2:20" ht="15" customHeight="1" x14ac:dyDescent="0.25">
      <c r="B95" s="19"/>
      <c r="C95" s="7"/>
      <c r="D95" s="7"/>
      <c r="E95" s="7"/>
      <c r="F95" s="7"/>
      <c r="G95" s="7"/>
      <c r="H95" s="7"/>
      <c r="I95" s="7"/>
      <c r="J95" s="7"/>
      <c r="L95" s="7"/>
      <c r="M95" s="8"/>
      <c r="N95" s="7"/>
      <c r="O95" s="7"/>
      <c r="P95" s="7"/>
      <c r="Q95" s="7"/>
      <c r="R95" s="7"/>
      <c r="S95" s="7"/>
      <c r="T95" s="11"/>
    </row>
    <row r="96" spans="2:20" ht="15" customHeight="1" x14ac:dyDescent="0.2">
      <c r="B96" s="19"/>
      <c r="C96" s="74" t="s">
        <v>13</v>
      </c>
      <c r="D96" s="7" t="s">
        <v>35</v>
      </c>
      <c r="E96" s="7"/>
      <c r="F96" s="7"/>
      <c r="G96" s="7"/>
      <c r="H96" s="7"/>
      <c r="I96" s="7"/>
      <c r="J96" s="7"/>
      <c r="L96" s="7"/>
      <c r="M96" s="8"/>
      <c r="N96" s="7"/>
      <c r="O96" s="7"/>
      <c r="P96" s="7"/>
      <c r="Q96" s="7"/>
      <c r="R96" s="7"/>
      <c r="S96" s="7"/>
      <c r="T96" s="11"/>
    </row>
    <row r="97" spans="2:20" ht="15" customHeight="1" x14ac:dyDescent="0.2">
      <c r="B97" s="19"/>
      <c r="C97" s="74" t="s">
        <v>13</v>
      </c>
      <c r="D97" s="7" t="s">
        <v>36</v>
      </c>
      <c r="E97" s="7"/>
      <c r="F97" s="7"/>
      <c r="G97" s="7"/>
      <c r="H97" s="7"/>
      <c r="I97" s="7"/>
      <c r="J97" s="7"/>
      <c r="L97" s="7"/>
      <c r="M97" s="8"/>
      <c r="N97" s="7"/>
      <c r="O97" s="7"/>
      <c r="P97" s="7"/>
      <c r="Q97" s="7"/>
      <c r="R97" s="7"/>
      <c r="S97" s="7"/>
      <c r="T97" s="11"/>
    </row>
    <row r="98" spans="2:20" ht="15" customHeight="1" x14ac:dyDescent="0.2">
      <c r="B98" s="19"/>
      <c r="C98" s="74" t="s">
        <v>13</v>
      </c>
      <c r="D98" s="7" t="s">
        <v>72</v>
      </c>
      <c r="E98" s="7"/>
      <c r="F98" s="7"/>
      <c r="G98" s="7"/>
      <c r="H98" s="7"/>
      <c r="I98" s="7"/>
      <c r="J98" s="7"/>
      <c r="L98" s="7"/>
      <c r="M98" s="8"/>
      <c r="N98" s="7"/>
      <c r="O98" s="7"/>
      <c r="P98" s="7"/>
      <c r="Q98" s="7"/>
      <c r="R98" s="7"/>
      <c r="S98" s="7"/>
      <c r="T98" s="11"/>
    </row>
    <row r="99" spans="2:20" ht="15" customHeight="1" x14ac:dyDescent="0.2">
      <c r="B99" s="19"/>
      <c r="C99" s="74" t="s">
        <v>13</v>
      </c>
      <c r="D99" s="7" t="s">
        <v>73</v>
      </c>
      <c r="E99" s="7"/>
      <c r="F99" s="7"/>
      <c r="G99" s="7"/>
      <c r="H99" s="7"/>
      <c r="I99" s="7"/>
      <c r="J99" s="7"/>
      <c r="L99" s="7"/>
      <c r="M99" s="8"/>
      <c r="N99" s="7"/>
      <c r="O99" s="7"/>
      <c r="P99" s="7"/>
      <c r="Q99" s="7"/>
      <c r="R99" s="7"/>
      <c r="S99" s="7"/>
      <c r="T99" s="11"/>
    </row>
    <row r="100" spans="2:20" ht="15" customHeight="1" x14ac:dyDescent="0.25">
      <c r="B100" s="19"/>
      <c r="C100" s="64"/>
      <c r="D100" s="7"/>
      <c r="E100" s="7"/>
      <c r="F100" s="7"/>
      <c r="G100" s="7"/>
      <c r="H100" s="7"/>
      <c r="I100" s="7"/>
      <c r="J100" s="7"/>
      <c r="L100" s="7"/>
      <c r="M100" s="8"/>
      <c r="N100" s="7"/>
      <c r="O100" s="7"/>
      <c r="P100" s="7"/>
      <c r="Q100" s="7"/>
      <c r="R100" s="7"/>
      <c r="S100" s="7"/>
      <c r="T100" s="11"/>
    </row>
    <row r="101" spans="2:20" ht="15" customHeight="1" x14ac:dyDescent="0.25">
      <c r="B101" s="19"/>
      <c r="C101" s="7" t="s">
        <v>217</v>
      </c>
      <c r="D101" s="7"/>
      <c r="E101" s="7"/>
      <c r="F101" s="7"/>
      <c r="G101" s="7"/>
      <c r="H101" s="7"/>
      <c r="I101" s="7"/>
      <c r="J101" s="7"/>
      <c r="L101" s="7"/>
      <c r="M101" s="8"/>
      <c r="N101" s="7"/>
      <c r="O101" s="7"/>
      <c r="P101" s="7"/>
      <c r="Q101" s="7"/>
      <c r="R101" s="7"/>
      <c r="S101" s="7"/>
      <c r="T101" s="11"/>
    </row>
    <row r="102" spans="2:20" ht="15" customHeight="1" x14ac:dyDescent="0.25">
      <c r="B102" s="19"/>
      <c r="C102" s="7"/>
      <c r="D102" s="7"/>
      <c r="E102" s="7"/>
      <c r="F102" s="7"/>
      <c r="G102" s="7"/>
      <c r="H102" s="7"/>
      <c r="I102" s="7"/>
      <c r="J102" s="7"/>
      <c r="L102" s="7"/>
      <c r="M102" s="8"/>
      <c r="N102" s="7"/>
      <c r="O102" s="7"/>
      <c r="P102" s="7"/>
      <c r="Q102" s="7"/>
      <c r="R102" s="7"/>
      <c r="S102" s="7"/>
      <c r="T102" s="11"/>
    </row>
    <row r="103" spans="2:20" ht="15.75" customHeight="1" x14ac:dyDescent="0.2">
      <c r="B103" s="19"/>
      <c r="C103" s="74" t="s">
        <v>13</v>
      </c>
      <c r="D103" s="7" t="s">
        <v>218</v>
      </c>
      <c r="E103" s="7"/>
      <c r="F103" s="7"/>
      <c r="G103" s="7"/>
      <c r="H103" s="7"/>
      <c r="I103" s="7"/>
      <c r="J103" s="7"/>
      <c r="L103" s="7"/>
      <c r="M103" s="8"/>
      <c r="N103" s="7"/>
      <c r="O103" s="7"/>
      <c r="P103" s="7"/>
      <c r="Q103" s="7"/>
      <c r="R103" s="7"/>
      <c r="S103" s="7"/>
      <c r="T103" s="11"/>
    </row>
    <row r="104" spans="2:20" x14ac:dyDescent="0.2">
      <c r="B104" s="19"/>
      <c r="C104" s="74" t="s">
        <v>13</v>
      </c>
      <c r="D104" s="7" t="s">
        <v>219</v>
      </c>
      <c r="E104" s="7"/>
      <c r="F104" s="7"/>
      <c r="G104" s="7"/>
      <c r="H104" s="7"/>
      <c r="I104" s="7"/>
      <c r="J104" s="7"/>
      <c r="L104" s="7"/>
      <c r="M104" s="8"/>
      <c r="N104" s="7"/>
      <c r="O104" s="7"/>
      <c r="P104" s="7"/>
      <c r="Q104" s="7"/>
      <c r="R104" s="7"/>
      <c r="S104" s="7"/>
      <c r="T104" s="11"/>
    </row>
    <row r="105" spans="2:20" ht="15" customHeight="1" x14ac:dyDescent="0.2">
      <c r="B105" s="19"/>
      <c r="C105" s="74" t="s">
        <v>13</v>
      </c>
      <c r="D105" s="7" t="s">
        <v>220</v>
      </c>
      <c r="E105" s="7"/>
      <c r="F105" s="7"/>
      <c r="G105" s="7"/>
      <c r="H105" s="7"/>
      <c r="I105" s="7"/>
      <c r="J105" s="7"/>
      <c r="L105" s="7"/>
      <c r="M105" s="8"/>
      <c r="N105" s="7"/>
      <c r="O105" s="7"/>
      <c r="P105" s="7"/>
      <c r="Q105" s="7"/>
      <c r="R105" s="7"/>
      <c r="S105" s="7"/>
      <c r="T105" s="11"/>
    </row>
    <row r="106" spans="2:20" ht="15" customHeight="1" x14ac:dyDescent="0.2">
      <c r="B106" s="19"/>
      <c r="C106" s="74" t="s">
        <v>13</v>
      </c>
      <c r="D106" s="7" t="s">
        <v>221</v>
      </c>
      <c r="E106" s="7"/>
      <c r="F106" s="7"/>
      <c r="G106" s="7"/>
      <c r="H106" s="7"/>
      <c r="I106" s="7"/>
      <c r="J106" s="7"/>
      <c r="L106" s="7"/>
      <c r="M106" s="8"/>
      <c r="N106" s="7"/>
      <c r="O106" s="7"/>
      <c r="P106" s="7"/>
      <c r="Q106" s="7"/>
      <c r="R106" s="7"/>
      <c r="S106" s="7"/>
      <c r="T106" s="11"/>
    </row>
    <row r="107" spans="2:20" ht="15" customHeight="1" x14ac:dyDescent="0.2">
      <c r="B107" s="19"/>
      <c r="C107" s="74" t="s">
        <v>13</v>
      </c>
      <c r="D107" s="7" t="s">
        <v>222</v>
      </c>
      <c r="E107" s="7"/>
      <c r="F107" s="7"/>
      <c r="G107" s="7"/>
      <c r="H107" s="7"/>
      <c r="I107" s="7"/>
      <c r="J107" s="7"/>
      <c r="L107" s="7"/>
      <c r="M107" s="8"/>
      <c r="N107" s="7"/>
      <c r="O107" s="7"/>
      <c r="P107" s="7"/>
      <c r="Q107" s="7"/>
      <c r="R107" s="7"/>
      <c r="S107" s="7"/>
      <c r="T107" s="11"/>
    </row>
    <row r="108" spans="2:20" ht="15" customHeight="1" x14ac:dyDescent="0.25">
      <c r="B108" s="19"/>
      <c r="C108" s="7"/>
      <c r="D108" s="7"/>
      <c r="E108" s="7"/>
      <c r="F108" s="7"/>
      <c r="G108" s="7"/>
      <c r="H108" s="7"/>
      <c r="I108" s="7"/>
      <c r="J108" s="7"/>
      <c r="L108" s="7"/>
      <c r="M108" s="8"/>
      <c r="N108" s="7"/>
      <c r="O108" s="7"/>
      <c r="P108" s="7"/>
      <c r="Q108" s="7"/>
      <c r="R108" s="7"/>
      <c r="S108" s="7"/>
      <c r="T108" s="11"/>
    </row>
    <row r="109" spans="2:20" ht="15" customHeight="1" x14ac:dyDescent="0.25">
      <c r="B109" s="19"/>
      <c r="C109" s="272" t="s">
        <v>37</v>
      </c>
      <c r="D109" s="275"/>
      <c r="E109" s="275"/>
      <c r="F109" s="275"/>
      <c r="G109" s="275"/>
      <c r="H109" s="275"/>
      <c r="I109" s="275"/>
      <c r="J109" s="275"/>
      <c r="K109" s="275"/>
      <c r="L109" s="275"/>
      <c r="M109" s="275"/>
      <c r="N109" s="275"/>
      <c r="O109" s="275"/>
      <c r="P109" s="275"/>
      <c r="Q109" s="275"/>
      <c r="R109" s="275"/>
      <c r="S109" s="275"/>
      <c r="T109" s="11"/>
    </row>
    <row r="110" spans="2:20" ht="15" customHeight="1" x14ac:dyDescent="0.25">
      <c r="B110" s="19"/>
      <c r="C110" s="275"/>
      <c r="D110" s="275"/>
      <c r="E110" s="275"/>
      <c r="F110" s="275"/>
      <c r="G110" s="275"/>
      <c r="H110" s="275"/>
      <c r="I110" s="275"/>
      <c r="J110" s="275"/>
      <c r="K110" s="275"/>
      <c r="L110" s="275"/>
      <c r="M110" s="275"/>
      <c r="N110" s="275"/>
      <c r="O110" s="275"/>
      <c r="P110" s="275"/>
      <c r="Q110" s="275"/>
      <c r="R110" s="275"/>
      <c r="S110" s="275"/>
      <c r="T110" s="11"/>
    </row>
    <row r="111" spans="2:20" ht="15" customHeight="1" x14ac:dyDescent="0.2">
      <c r="B111" s="19"/>
      <c r="C111" s="74"/>
      <c r="D111" s="7"/>
      <c r="E111" s="7"/>
      <c r="F111" s="7"/>
      <c r="G111" s="7"/>
      <c r="H111" s="7"/>
      <c r="I111" s="7"/>
      <c r="J111" s="7"/>
      <c r="L111" s="7"/>
      <c r="M111" s="8"/>
      <c r="N111" s="7"/>
      <c r="O111" s="7"/>
      <c r="P111" s="7"/>
      <c r="Q111" s="7"/>
      <c r="R111" s="7"/>
      <c r="S111" s="7"/>
      <c r="T111" s="11"/>
    </row>
    <row r="112" spans="2:20" ht="15" customHeight="1" thickBot="1" x14ac:dyDescent="0.3">
      <c r="B112" s="21"/>
      <c r="C112" s="12"/>
      <c r="D112" s="12"/>
      <c r="E112" s="12"/>
      <c r="F112" s="12"/>
      <c r="G112" s="12"/>
      <c r="H112" s="12"/>
      <c r="I112" s="12"/>
      <c r="J112" s="12"/>
      <c r="K112" s="91"/>
      <c r="L112" s="12"/>
      <c r="M112" s="92"/>
      <c r="N112" s="12"/>
      <c r="O112" s="12"/>
      <c r="P112" s="12"/>
      <c r="Q112" s="12"/>
      <c r="R112" s="12"/>
      <c r="S112" s="12"/>
      <c r="T112" s="13"/>
    </row>
    <row r="113" spans="11:12" x14ac:dyDescent="0.25"/>
    <row r="114" spans="11:12" x14ac:dyDescent="0.25"/>
    <row r="115" spans="11:12" x14ac:dyDescent="0.25"/>
    <row r="116" spans="11:12" x14ac:dyDescent="0.25"/>
    <row r="117" spans="11:12" x14ac:dyDescent="0.25"/>
    <row r="118" spans="11:12" x14ac:dyDescent="0.25"/>
    <row r="119" spans="11:12" x14ac:dyDescent="0.25"/>
    <row r="120" spans="11:12" ht="18" x14ac:dyDescent="0.25">
      <c r="K120" s="271" t="s">
        <v>30</v>
      </c>
      <c r="L120" s="271"/>
    </row>
    <row r="121" spans="11:12" x14ac:dyDescent="0.25"/>
    <row r="122" spans="11:12" x14ac:dyDescent="0.25"/>
  </sheetData>
  <mergeCells count="18">
    <mergeCell ref="C43:S55"/>
    <mergeCell ref="C3:S3"/>
    <mergeCell ref="C5:S5"/>
    <mergeCell ref="C7:S10"/>
    <mergeCell ref="C12:S13"/>
    <mergeCell ref="C38:S39"/>
    <mergeCell ref="K120:L120"/>
    <mergeCell ref="C57:S58"/>
    <mergeCell ref="C65:S65"/>
    <mergeCell ref="C67:S68"/>
    <mergeCell ref="C72:S73"/>
    <mergeCell ref="C75:S76"/>
    <mergeCell ref="C80:S80"/>
    <mergeCell ref="D89:S89"/>
    <mergeCell ref="D90:S90"/>
    <mergeCell ref="C109:S110"/>
    <mergeCell ref="D86:S86"/>
    <mergeCell ref="D92:S92"/>
  </mergeCells>
  <pageMargins left="0.7" right="0.7" top="0.75" bottom="0.75" header="0.3" footer="0.3"/>
  <pageSetup orientation="portrait" horizontalDpi="4294967294" verticalDpi="300"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81"/>
  <sheetViews>
    <sheetView showGridLines="0" topLeftCell="A5" zoomScale="80" zoomScaleNormal="80" workbookViewId="0">
      <pane xSplit="6" ySplit="5" topLeftCell="G10" activePane="bottomRight" state="frozen"/>
      <selection activeCell="A5" sqref="A5"/>
      <selection pane="topRight" activeCell="G5" sqref="G5"/>
      <selection pane="bottomLeft" activeCell="A10" sqref="A10"/>
      <selection pane="bottomRight" activeCell="J9" sqref="J9"/>
    </sheetView>
  </sheetViews>
  <sheetFormatPr baseColWidth="10" defaultColWidth="0" defaultRowHeight="14.25" zeroHeight="1" x14ac:dyDescent="0.25"/>
  <cols>
    <col min="1" max="1" width="1.7109375" style="1" customWidth="1"/>
    <col min="2" max="2" width="1.28515625" style="1" customWidth="1"/>
    <col min="3" max="3" width="23.7109375" style="1" customWidth="1"/>
    <col min="4" max="4" width="18.42578125" style="1" customWidth="1"/>
    <col min="5" max="5" width="25.7109375" style="1" customWidth="1"/>
    <col min="6" max="6" width="18.7109375" style="1" customWidth="1"/>
    <col min="7" max="7" width="60.7109375" style="1" customWidth="1"/>
    <col min="8" max="8" width="17.7109375" style="1" customWidth="1"/>
    <col min="9" max="9" width="44.7109375" style="1" customWidth="1"/>
    <col min="10" max="10" width="3.85546875" style="4" bestFit="1" customWidth="1"/>
    <col min="11" max="11" width="5.28515625" style="1" customWidth="1"/>
    <col min="12" max="12" width="19.140625" style="1" customWidth="1"/>
    <col min="13" max="13" width="6.5703125" style="1" customWidth="1"/>
    <col min="14" max="16" width="0" style="1" hidden="1" customWidth="1"/>
    <col min="17" max="18" width="0" style="1" hidden="1"/>
    <col min="19" max="16384" width="11.42578125" style="1" hidden="1"/>
  </cols>
  <sheetData>
    <row r="1" spans="2:14" ht="6.75" customHeight="1" thickBot="1" x14ac:dyDescent="0.3">
      <c r="C1" s="2"/>
      <c r="G1" s="1" t="s">
        <v>5</v>
      </c>
    </row>
    <row r="2" spans="2:14" ht="93" customHeight="1" x14ac:dyDescent="0.25">
      <c r="B2" s="15"/>
      <c r="C2" s="16"/>
      <c r="D2" s="9"/>
      <c r="E2" s="9"/>
      <c r="F2" s="9"/>
      <c r="G2" s="9"/>
      <c r="H2" s="9"/>
      <c r="I2" s="9"/>
      <c r="J2" s="8"/>
    </row>
    <row r="3" spans="2:14" ht="30.75" customHeight="1" x14ac:dyDescent="0.25">
      <c r="B3" s="19"/>
      <c r="C3" s="278" t="s">
        <v>225</v>
      </c>
      <c r="D3" s="279"/>
      <c r="E3" s="279"/>
      <c r="F3" s="279"/>
      <c r="G3" s="279"/>
      <c r="H3" s="279"/>
      <c r="I3" s="279"/>
      <c r="J3" s="5"/>
      <c r="K3" s="5"/>
      <c r="L3" s="5"/>
      <c r="M3" s="5"/>
      <c r="N3" s="5"/>
    </row>
    <row r="4" spans="2:14" ht="11.25" customHeight="1" thickBot="1" x14ac:dyDescent="0.3">
      <c r="B4" s="19"/>
      <c r="C4" s="14"/>
      <c r="D4" s="7"/>
      <c r="E4" s="7"/>
      <c r="F4" s="7"/>
      <c r="G4" s="7"/>
      <c r="H4" s="7"/>
      <c r="I4" s="7"/>
      <c r="J4" s="8"/>
    </row>
    <row r="5" spans="2:14" ht="23.25" x14ac:dyDescent="0.25">
      <c r="B5" s="19"/>
      <c r="C5" s="320" t="s">
        <v>6</v>
      </c>
      <c r="D5" s="321"/>
      <c r="E5" s="321"/>
      <c r="F5" s="321"/>
      <c r="G5" s="322" t="s">
        <v>23</v>
      </c>
      <c r="H5" s="323"/>
      <c r="I5" s="324"/>
      <c r="J5" s="8"/>
    </row>
    <row r="6" spans="2:14" ht="24" thickBot="1" x14ac:dyDescent="0.3">
      <c r="B6" s="19"/>
      <c r="C6" s="325" t="s">
        <v>296</v>
      </c>
      <c r="D6" s="326"/>
      <c r="E6" s="326"/>
      <c r="F6" s="326"/>
      <c r="G6" s="327">
        <f>IF(SUM(H10:H77)=0,"",AVERAGE(H10:H77))</f>
        <v>69.705882352941174</v>
      </c>
      <c r="H6" s="328"/>
      <c r="I6" s="329"/>
      <c r="J6" s="8"/>
    </row>
    <row r="7" spans="2:14" ht="6.75" customHeight="1" thickBot="1" x14ac:dyDescent="0.3">
      <c r="B7" s="19"/>
      <c r="C7" s="14"/>
      <c r="D7" s="7"/>
      <c r="E7" s="7"/>
      <c r="F7" s="7"/>
      <c r="G7" s="7"/>
      <c r="H7" s="7"/>
      <c r="I7" s="7"/>
      <c r="J7" s="8"/>
    </row>
    <row r="8" spans="2:14" ht="14.25" customHeight="1" x14ac:dyDescent="0.25">
      <c r="B8" s="19"/>
      <c r="C8" s="330" t="s">
        <v>268</v>
      </c>
      <c r="D8" s="332" t="s">
        <v>22</v>
      </c>
      <c r="E8" s="334" t="s">
        <v>25</v>
      </c>
      <c r="F8" s="332" t="s">
        <v>22</v>
      </c>
      <c r="G8" s="332" t="s">
        <v>4</v>
      </c>
      <c r="H8" s="332" t="s">
        <v>10</v>
      </c>
      <c r="I8" s="336" t="s">
        <v>315</v>
      </c>
      <c r="J8" s="8"/>
      <c r="K8" s="6"/>
    </row>
    <row r="9" spans="2:14" ht="28.5" customHeight="1" thickBot="1" x14ac:dyDescent="0.3">
      <c r="B9" s="19"/>
      <c r="C9" s="331"/>
      <c r="D9" s="333"/>
      <c r="E9" s="335"/>
      <c r="F9" s="333"/>
      <c r="G9" s="333"/>
      <c r="H9" s="333"/>
      <c r="I9" s="337"/>
      <c r="J9" s="161"/>
      <c r="K9" s="6"/>
    </row>
    <row r="10" spans="2:14" ht="96.75" customHeight="1" x14ac:dyDescent="0.25">
      <c r="B10" s="19"/>
      <c r="C10" s="286" t="s">
        <v>173</v>
      </c>
      <c r="D10" s="297">
        <f>IF(SUM(H10:H17)=0,"",AVERAGE(H10:H17))</f>
        <v>66.25</v>
      </c>
      <c r="E10" s="296" t="s">
        <v>141</v>
      </c>
      <c r="F10" s="338">
        <f>IF(SUM(H10:H14)=0,"",AVERAGE(H10:H14))</f>
        <v>80</v>
      </c>
      <c r="G10" s="136" t="s">
        <v>42</v>
      </c>
      <c r="H10" s="95">
        <v>80</v>
      </c>
      <c r="I10" s="388" t="s">
        <v>398</v>
      </c>
      <c r="J10" s="162">
        <f>+[4]Autodiagnóstico!$S10</f>
        <v>1</v>
      </c>
      <c r="K10" s="6"/>
    </row>
    <row r="11" spans="2:14" ht="129" customHeight="1" x14ac:dyDescent="0.25">
      <c r="B11" s="19"/>
      <c r="C11" s="287"/>
      <c r="D11" s="298"/>
      <c r="E11" s="292"/>
      <c r="F11" s="339"/>
      <c r="G11" s="137" t="s">
        <v>76</v>
      </c>
      <c r="H11" s="95">
        <v>80</v>
      </c>
      <c r="I11" s="103" t="s">
        <v>399</v>
      </c>
      <c r="J11" s="162">
        <f>+[4]Autodiagnóstico!$S11</f>
        <v>2</v>
      </c>
      <c r="K11" s="6"/>
      <c r="L11" s="133" t="s">
        <v>30</v>
      </c>
    </row>
    <row r="12" spans="2:14" ht="135" customHeight="1" x14ac:dyDescent="0.25">
      <c r="B12" s="19"/>
      <c r="C12" s="287"/>
      <c r="D12" s="298"/>
      <c r="E12" s="292"/>
      <c r="F12" s="339"/>
      <c r="G12" s="137" t="s">
        <v>166</v>
      </c>
      <c r="H12" s="95">
        <v>80</v>
      </c>
      <c r="I12" s="103" t="s">
        <v>400</v>
      </c>
      <c r="J12" s="162">
        <f>+[4]Autodiagnóstico!$S12</f>
        <v>2</v>
      </c>
      <c r="K12" s="6"/>
    </row>
    <row r="13" spans="2:14" ht="108.75" customHeight="1" x14ac:dyDescent="0.25">
      <c r="B13" s="19"/>
      <c r="C13" s="287"/>
      <c r="D13" s="298"/>
      <c r="E13" s="292"/>
      <c r="F13" s="339"/>
      <c r="G13" s="137" t="s">
        <v>165</v>
      </c>
      <c r="H13" s="95">
        <v>80</v>
      </c>
      <c r="I13" s="103" t="s">
        <v>401</v>
      </c>
      <c r="J13" s="162">
        <f>+[4]Autodiagnóstico!$S13</f>
        <v>1</v>
      </c>
      <c r="K13" s="6"/>
      <c r="L13" s="133" t="s">
        <v>31</v>
      </c>
    </row>
    <row r="14" spans="2:14" ht="69.75" customHeight="1" x14ac:dyDescent="0.25">
      <c r="B14" s="19"/>
      <c r="C14" s="287"/>
      <c r="D14" s="298"/>
      <c r="E14" s="295"/>
      <c r="F14" s="306"/>
      <c r="G14" s="138" t="s">
        <v>167</v>
      </c>
      <c r="H14" s="96">
        <v>80</v>
      </c>
      <c r="I14" s="104" t="s">
        <v>402</v>
      </c>
      <c r="J14" s="162">
        <f>+[4]Autodiagnóstico!$S14</f>
        <v>2</v>
      </c>
      <c r="K14" s="6"/>
    </row>
    <row r="15" spans="2:14" ht="96" customHeight="1" x14ac:dyDescent="0.25">
      <c r="B15" s="19"/>
      <c r="C15" s="287"/>
      <c r="D15" s="298"/>
      <c r="E15" s="303" t="s">
        <v>43</v>
      </c>
      <c r="F15" s="340">
        <f>IF(SUM(H15:H17)=0,"",AVERAGE(H15:H17))</f>
        <v>43.333333333333336</v>
      </c>
      <c r="G15" s="139" t="s">
        <v>168</v>
      </c>
      <c r="H15" s="110">
        <v>50</v>
      </c>
      <c r="I15" s="111" t="s">
        <v>403</v>
      </c>
      <c r="J15" s="162">
        <f>+[4]Autodiagnóstico!$S15</f>
        <v>1</v>
      </c>
    </row>
    <row r="16" spans="2:14" ht="79.5" customHeight="1" x14ac:dyDescent="0.25">
      <c r="B16" s="19"/>
      <c r="C16" s="287"/>
      <c r="D16" s="298"/>
      <c r="E16" s="304"/>
      <c r="F16" s="341"/>
      <c r="G16" s="140" t="s">
        <v>44</v>
      </c>
      <c r="H16" s="112">
        <v>40</v>
      </c>
      <c r="I16" s="113" t="s">
        <v>404</v>
      </c>
      <c r="J16" s="162">
        <f>+[4]Autodiagnóstico!$S16</f>
        <v>1</v>
      </c>
      <c r="L16" s="141" t="s">
        <v>264</v>
      </c>
    </row>
    <row r="17" spans="2:10" ht="72.75" customHeight="1" thickBot="1" x14ac:dyDescent="0.3">
      <c r="B17" s="19"/>
      <c r="C17" s="288"/>
      <c r="D17" s="299"/>
      <c r="E17" s="305"/>
      <c r="F17" s="342"/>
      <c r="G17" s="142" t="s">
        <v>169</v>
      </c>
      <c r="H17" s="114">
        <v>40</v>
      </c>
      <c r="I17" s="115" t="s">
        <v>270</v>
      </c>
      <c r="J17" s="162">
        <f>+[4]Autodiagnóstico!$S17</f>
        <v>2</v>
      </c>
    </row>
    <row r="18" spans="2:10" ht="75" customHeight="1" x14ac:dyDescent="0.25">
      <c r="B18" s="19"/>
      <c r="C18" s="286" t="s">
        <v>123</v>
      </c>
      <c r="D18" s="297">
        <f>IF(SUM(H18:H36)=0,"",AVERAGE(H18:H36))</f>
        <v>61.578947368421055</v>
      </c>
      <c r="E18" s="289" t="s">
        <v>45</v>
      </c>
      <c r="F18" s="283">
        <f>IF(SUM(H18:H25)=0,"",AVERAGE(H18:H25))</f>
        <v>62.5</v>
      </c>
      <c r="G18" s="143" t="s">
        <v>78</v>
      </c>
      <c r="H18" s="101">
        <v>80</v>
      </c>
      <c r="I18" s="102" t="s">
        <v>405</v>
      </c>
      <c r="J18" s="162">
        <f>+[4]Autodiagnóstico!$S18</f>
        <v>2</v>
      </c>
    </row>
    <row r="19" spans="2:10" ht="75" customHeight="1" x14ac:dyDescent="0.25">
      <c r="B19" s="19"/>
      <c r="C19" s="287"/>
      <c r="D19" s="298"/>
      <c r="E19" s="290"/>
      <c r="F19" s="284"/>
      <c r="G19" s="144" t="s">
        <v>46</v>
      </c>
      <c r="H19" s="95">
        <v>80</v>
      </c>
      <c r="I19" s="103" t="s">
        <v>406</v>
      </c>
      <c r="J19" s="162">
        <f>+[4]Autodiagnóstico!$S19</f>
        <v>2</v>
      </c>
    </row>
    <row r="20" spans="2:10" ht="65.099999999999994" customHeight="1" x14ac:dyDescent="0.25">
      <c r="B20" s="19"/>
      <c r="C20" s="287"/>
      <c r="D20" s="298"/>
      <c r="E20" s="290"/>
      <c r="F20" s="284"/>
      <c r="G20" s="144" t="s">
        <v>170</v>
      </c>
      <c r="H20" s="95">
        <v>50</v>
      </c>
      <c r="I20" s="103" t="s">
        <v>271</v>
      </c>
      <c r="J20" s="162">
        <f>+[4]Autodiagnóstico!$S20</f>
        <v>2</v>
      </c>
    </row>
    <row r="21" spans="2:10" ht="78" customHeight="1" x14ac:dyDescent="0.25">
      <c r="B21" s="19"/>
      <c r="C21" s="287"/>
      <c r="D21" s="298"/>
      <c r="E21" s="290"/>
      <c r="F21" s="284"/>
      <c r="G21" s="144" t="s">
        <v>171</v>
      </c>
      <c r="H21" s="95">
        <v>50</v>
      </c>
      <c r="I21" s="103" t="s">
        <v>272</v>
      </c>
      <c r="J21" s="162">
        <f>+[4]Autodiagnóstico!$S21</f>
        <v>2</v>
      </c>
    </row>
    <row r="22" spans="2:10" ht="74.25" customHeight="1" x14ac:dyDescent="0.25">
      <c r="B22" s="19"/>
      <c r="C22" s="287"/>
      <c r="D22" s="298"/>
      <c r="E22" s="290"/>
      <c r="F22" s="284"/>
      <c r="G22" s="145" t="s">
        <v>79</v>
      </c>
      <c r="H22" s="95">
        <v>80</v>
      </c>
      <c r="I22" s="103" t="s">
        <v>407</v>
      </c>
      <c r="J22" s="162">
        <f>+[4]Autodiagnóstico!$S22</f>
        <v>2</v>
      </c>
    </row>
    <row r="23" spans="2:10" ht="65.099999999999994" customHeight="1" x14ac:dyDescent="0.25">
      <c r="B23" s="19"/>
      <c r="C23" s="287"/>
      <c r="D23" s="298"/>
      <c r="E23" s="290"/>
      <c r="F23" s="284"/>
      <c r="G23" s="144" t="s">
        <v>142</v>
      </c>
      <c r="H23" s="95">
        <v>60</v>
      </c>
      <c r="I23" s="103" t="s">
        <v>304</v>
      </c>
      <c r="J23" s="162">
        <f>+[4]Autodiagnóstico!$S23</f>
        <v>3</v>
      </c>
    </row>
    <row r="24" spans="2:10" ht="65.099999999999994" customHeight="1" x14ac:dyDescent="0.25">
      <c r="B24" s="19"/>
      <c r="C24" s="287"/>
      <c r="D24" s="298"/>
      <c r="E24" s="290"/>
      <c r="F24" s="284"/>
      <c r="G24" s="146" t="s">
        <v>47</v>
      </c>
      <c r="H24" s="95">
        <v>50</v>
      </c>
      <c r="I24" s="106" t="s">
        <v>305</v>
      </c>
      <c r="J24" s="162">
        <f>+[4]Autodiagnóstico!$S24</f>
        <v>2</v>
      </c>
    </row>
    <row r="25" spans="2:10" ht="65.099999999999994" customHeight="1" x14ac:dyDescent="0.25">
      <c r="B25" s="19"/>
      <c r="C25" s="287"/>
      <c r="D25" s="298"/>
      <c r="E25" s="291"/>
      <c r="F25" s="285"/>
      <c r="G25" s="147" t="s">
        <v>136</v>
      </c>
      <c r="H25" s="100">
        <v>50</v>
      </c>
      <c r="I25" s="105" t="s">
        <v>408</v>
      </c>
      <c r="J25" s="162">
        <f>+[4]Autodiagnóstico!$S25</f>
        <v>1</v>
      </c>
    </row>
    <row r="26" spans="2:10" ht="65.099999999999994" customHeight="1" x14ac:dyDescent="0.25">
      <c r="B26" s="19"/>
      <c r="C26" s="287"/>
      <c r="D26" s="298"/>
      <c r="E26" s="292" t="s">
        <v>48</v>
      </c>
      <c r="F26" s="306">
        <f>IF(SUM(H26:H36)=0,"",AVERAGE(H26:H36))</f>
        <v>60.909090909090907</v>
      </c>
      <c r="G26" s="148" t="s">
        <v>152</v>
      </c>
      <c r="H26" s="99">
        <v>50</v>
      </c>
      <c r="I26" s="103" t="s">
        <v>273</v>
      </c>
      <c r="J26" s="162">
        <f>+[4]Autodiagnóstico!$S26</f>
        <v>1</v>
      </c>
    </row>
    <row r="27" spans="2:10" ht="65.099999999999994" customHeight="1" x14ac:dyDescent="0.25">
      <c r="B27" s="19"/>
      <c r="C27" s="287"/>
      <c r="D27" s="298"/>
      <c r="E27" s="292"/>
      <c r="F27" s="284"/>
      <c r="G27" s="149" t="s">
        <v>135</v>
      </c>
      <c r="H27" s="95">
        <v>80</v>
      </c>
      <c r="I27" s="103" t="s">
        <v>409</v>
      </c>
      <c r="J27" s="162">
        <f>+[4]Autodiagnóstico!$S27</f>
        <v>1</v>
      </c>
    </row>
    <row r="28" spans="2:10" ht="65.099999999999994" customHeight="1" x14ac:dyDescent="0.25">
      <c r="B28" s="19"/>
      <c r="C28" s="287"/>
      <c r="D28" s="298"/>
      <c r="E28" s="292"/>
      <c r="F28" s="284"/>
      <c r="G28" s="149" t="s">
        <v>49</v>
      </c>
      <c r="H28" s="95">
        <v>50</v>
      </c>
      <c r="I28" s="103" t="s">
        <v>410</v>
      </c>
      <c r="J28" s="162">
        <f>+[4]Autodiagnóstico!$S28</f>
        <v>1</v>
      </c>
    </row>
    <row r="29" spans="2:10" ht="75" customHeight="1" x14ac:dyDescent="0.25">
      <c r="B29" s="19"/>
      <c r="C29" s="287"/>
      <c r="D29" s="298"/>
      <c r="E29" s="292"/>
      <c r="F29" s="284"/>
      <c r="G29" s="149" t="s">
        <v>80</v>
      </c>
      <c r="H29" s="95">
        <v>50</v>
      </c>
      <c r="I29" s="103" t="s">
        <v>411</v>
      </c>
      <c r="J29" s="162">
        <f>+[4]Autodiagnóstico!$S29</f>
        <v>2</v>
      </c>
    </row>
    <row r="30" spans="2:10" ht="65.099999999999994" customHeight="1" x14ac:dyDescent="0.25">
      <c r="B30" s="19"/>
      <c r="C30" s="287"/>
      <c r="D30" s="298"/>
      <c r="E30" s="292"/>
      <c r="F30" s="284"/>
      <c r="G30" s="149" t="s">
        <v>81</v>
      </c>
      <c r="H30" s="134">
        <v>80</v>
      </c>
      <c r="I30" s="103" t="s">
        <v>412</v>
      </c>
      <c r="J30" s="162">
        <f>+[4]Autodiagnóstico!$S30</f>
        <v>3</v>
      </c>
    </row>
    <row r="31" spans="2:10" ht="65.099999999999994" customHeight="1" x14ac:dyDescent="0.25">
      <c r="B31" s="19"/>
      <c r="C31" s="287"/>
      <c r="D31" s="298"/>
      <c r="E31" s="292"/>
      <c r="F31" s="284"/>
      <c r="G31" s="149" t="s">
        <v>50</v>
      </c>
      <c r="H31" s="95">
        <v>80</v>
      </c>
      <c r="I31" s="103" t="s">
        <v>413</v>
      </c>
      <c r="J31" s="162">
        <f>+[4]Autodiagnóstico!$S31</f>
        <v>2</v>
      </c>
    </row>
    <row r="32" spans="2:10" ht="65.099999999999994" customHeight="1" x14ac:dyDescent="0.25">
      <c r="B32" s="19"/>
      <c r="C32" s="287"/>
      <c r="D32" s="298"/>
      <c r="E32" s="292"/>
      <c r="F32" s="284"/>
      <c r="G32" s="149" t="s">
        <v>51</v>
      </c>
      <c r="H32" s="95">
        <v>80</v>
      </c>
      <c r="I32" s="103" t="s">
        <v>414</v>
      </c>
      <c r="J32" s="162">
        <f>+[4]Autodiagnóstico!$S32</f>
        <v>2</v>
      </c>
    </row>
    <row r="33" spans="2:10" ht="65.099999999999994" customHeight="1" x14ac:dyDescent="0.25">
      <c r="B33" s="19"/>
      <c r="C33" s="287"/>
      <c r="D33" s="298"/>
      <c r="E33" s="292"/>
      <c r="F33" s="284"/>
      <c r="G33" s="149" t="s">
        <v>138</v>
      </c>
      <c r="H33" s="95">
        <v>50</v>
      </c>
      <c r="I33" s="103" t="s">
        <v>415</v>
      </c>
      <c r="J33" s="162">
        <f>+[4]Autodiagnóstico!$S33</f>
        <v>1</v>
      </c>
    </row>
    <row r="34" spans="2:10" ht="75" customHeight="1" x14ac:dyDescent="0.25">
      <c r="B34" s="19"/>
      <c r="C34" s="287"/>
      <c r="D34" s="298"/>
      <c r="E34" s="292"/>
      <c r="F34" s="284"/>
      <c r="G34" s="149" t="s">
        <v>52</v>
      </c>
      <c r="H34" s="95">
        <v>50</v>
      </c>
      <c r="I34" s="103" t="s">
        <v>274</v>
      </c>
      <c r="J34" s="162">
        <f>+[4]Autodiagnóstico!$S34</f>
        <v>1</v>
      </c>
    </row>
    <row r="35" spans="2:10" ht="65.099999999999994" customHeight="1" x14ac:dyDescent="0.25">
      <c r="B35" s="19"/>
      <c r="C35" s="287"/>
      <c r="D35" s="298"/>
      <c r="E35" s="292"/>
      <c r="F35" s="284"/>
      <c r="G35" s="149" t="s">
        <v>139</v>
      </c>
      <c r="H35" s="95">
        <v>50</v>
      </c>
      <c r="I35" s="103" t="s">
        <v>275</v>
      </c>
      <c r="J35" s="162">
        <f>+[4]Autodiagnóstico!$S35</f>
        <v>1</v>
      </c>
    </row>
    <row r="36" spans="2:10" ht="65.099999999999994" customHeight="1" thickBot="1" x14ac:dyDescent="0.3">
      <c r="B36" s="19"/>
      <c r="C36" s="288"/>
      <c r="D36" s="299"/>
      <c r="E36" s="293"/>
      <c r="F36" s="307"/>
      <c r="G36" s="150" t="s">
        <v>140</v>
      </c>
      <c r="H36" s="98">
        <v>50</v>
      </c>
      <c r="I36" s="107" t="s">
        <v>276</v>
      </c>
      <c r="J36" s="162">
        <f>+[4]Autodiagnóstico!$S36</f>
        <v>1</v>
      </c>
    </row>
    <row r="37" spans="2:10" ht="65.099999999999994" customHeight="1" x14ac:dyDescent="0.25">
      <c r="B37" s="19"/>
      <c r="C37" s="287" t="s">
        <v>174</v>
      </c>
      <c r="D37" s="300">
        <f>IF(SUM(H37:H58)=0,"",AVERAGE(H37:H58))</f>
        <v>72.727272727272734</v>
      </c>
      <c r="E37" s="296" t="s">
        <v>53</v>
      </c>
      <c r="F37" s="283">
        <f>IF(SUM(H37:H46)=0,"",AVERAGE(H37:H46))</f>
        <v>86.5</v>
      </c>
      <c r="G37" s="151" t="s">
        <v>153</v>
      </c>
      <c r="H37" s="101">
        <v>80</v>
      </c>
      <c r="I37" s="102" t="s">
        <v>416</v>
      </c>
      <c r="J37" s="162">
        <f>+[4]Autodiagnóstico!$S37</f>
        <v>2</v>
      </c>
    </row>
    <row r="38" spans="2:10" ht="65.099999999999994" customHeight="1" x14ac:dyDescent="0.25">
      <c r="B38" s="19"/>
      <c r="C38" s="287"/>
      <c r="D38" s="301"/>
      <c r="E38" s="292"/>
      <c r="F38" s="284"/>
      <c r="G38" s="149" t="s">
        <v>54</v>
      </c>
      <c r="H38" s="95">
        <v>80</v>
      </c>
      <c r="I38" s="103" t="s">
        <v>417</v>
      </c>
      <c r="J38" s="162">
        <f>+[4]Autodiagnóstico!$S38</f>
        <v>2</v>
      </c>
    </row>
    <row r="39" spans="2:10" ht="74.25" customHeight="1" x14ac:dyDescent="0.25">
      <c r="B39" s="19"/>
      <c r="C39" s="287"/>
      <c r="D39" s="301"/>
      <c r="E39" s="292"/>
      <c r="F39" s="284"/>
      <c r="G39" s="149" t="s">
        <v>154</v>
      </c>
      <c r="H39" s="95">
        <v>95</v>
      </c>
      <c r="I39" s="103" t="s">
        <v>277</v>
      </c>
      <c r="J39" s="162">
        <f>+[4]Autodiagnóstico!$S39</f>
        <v>2</v>
      </c>
    </row>
    <row r="40" spans="2:10" ht="65.099999999999994" customHeight="1" x14ac:dyDescent="0.25">
      <c r="B40" s="19"/>
      <c r="C40" s="287"/>
      <c r="D40" s="301"/>
      <c r="E40" s="292"/>
      <c r="F40" s="284"/>
      <c r="G40" s="149" t="s">
        <v>55</v>
      </c>
      <c r="H40" s="95">
        <v>95</v>
      </c>
      <c r="I40" s="103" t="s">
        <v>278</v>
      </c>
      <c r="J40" s="162">
        <f>+[4]Autodiagnóstico!$S40</f>
        <v>2</v>
      </c>
    </row>
    <row r="41" spans="2:10" ht="65.099999999999994" customHeight="1" x14ac:dyDescent="0.25">
      <c r="B41" s="19"/>
      <c r="C41" s="287"/>
      <c r="D41" s="301"/>
      <c r="E41" s="292"/>
      <c r="F41" s="284"/>
      <c r="G41" s="149" t="s">
        <v>143</v>
      </c>
      <c r="H41" s="95">
        <v>95</v>
      </c>
      <c r="I41" s="103" t="s">
        <v>279</v>
      </c>
      <c r="J41" s="162">
        <f>+[4]Autodiagnóstico!$S41</f>
        <v>2</v>
      </c>
    </row>
    <row r="42" spans="2:10" ht="72.75" customHeight="1" x14ac:dyDescent="0.25">
      <c r="B42" s="19"/>
      <c r="C42" s="287"/>
      <c r="D42" s="301"/>
      <c r="E42" s="292"/>
      <c r="F42" s="284"/>
      <c r="G42" s="149" t="s">
        <v>144</v>
      </c>
      <c r="H42" s="95">
        <v>100</v>
      </c>
      <c r="I42" s="103" t="s">
        <v>418</v>
      </c>
      <c r="J42" s="162">
        <f>+[4]Autodiagnóstico!$S42</f>
        <v>2</v>
      </c>
    </row>
    <row r="43" spans="2:10" ht="65.099999999999994" customHeight="1" x14ac:dyDescent="0.25">
      <c r="B43" s="19"/>
      <c r="C43" s="287"/>
      <c r="D43" s="301"/>
      <c r="E43" s="292"/>
      <c r="F43" s="284"/>
      <c r="G43" s="149" t="s">
        <v>145</v>
      </c>
      <c r="H43" s="95">
        <v>80</v>
      </c>
      <c r="I43" s="103" t="s">
        <v>419</v>
      </c>
      <c r="J43" s="162">
        <f>+[4]Autodiagnóstico!$S43</f>
        <v>2</v>
      </c>
    </row>
    <row r="44" spans="2:10" ht="65.099999999999994" customHeight="1" x14ac:dyDescent="0.25">
      <c r="B44" s="19"/>
      <c r="C44" s="287"/>
      <c r="D44" s="301"/>
      <c r="E44" s="292"/>
      <c r="F44" s="284"/>
      <c r="G44" s="149" t="s">
        <v>125</v>
      </c>
      <c r="H44" s="95">
        <v>80</v>
      </c>
      <c r="I44" s="108" t="s">
        <v>306</v>
      </c>
      <c r="J44" s="162">
        <f>+[4]Autodiagnóstico!$S44</f>
        <v>1</v>
      </c>
    </row>
    <row r="45" spans="2:10" ht="65.099999999999994" customHeight="1" x14ac:dyDescent="0.25">
      <c r="B45" s="19"/>
      <c r="C45" s="287"/>
      <c r="D45" s="301"/>
      <c r="E45" s="292"/>
      <c r="F45" s="284"/>
      <c r="G45" s="149" t="s">
        <v>155</v>
      </c>
      <c r="H45" s="134">
        <v>80</v>
      </c>
      <c r="I45" s="108" t="s">
        <v>280</v>
      </c>
      <c r="J45" s="162">
        <f>+[4]Autodiagnóstico!$S45</f>
        <v>3</v>
      </c>
    </row>
    <row r="46" spans="2:10" ht="65.099999999999994" customHeight="1" x14ac:dyDescent="0.25">
      <c r="B46" s="19"/>
      <c r="C46" s="287"/>
      <c r="D46" s="301"/>
      <c r="E46" s="292"/>
      <c r="F46" s="285"/>
      <c r="G46" s="152" t="s">
        <v>126</v>
      </c>
      <c r="H46" s="100">
        <v>80</v>
      </c>
      <c r="I46" s="108" t="s">
        <v>420</v>
      </c>
      <c r="J46" s="162">
        <f>+[4]Autodiagnóstico!$S46</f>
        <v>2</v>
      </c>
    </row>
    <row r="47" spans="2:10" ht="65.099999999999994" customHeight="1" x14ac:dyDescent="0.25">
      <c r="B47" s="19"/>
      <c r="C47" s="287"/>
      <c r="D47" s="301"/>
      <c r="E47" s="294" t="s">
        <v>56</v>
      </c>
      <c r="F47" s="284">
        <f>IF(SUM(H47:H50)=0,"",AVERAGE(H47:H50))</f>
        <v>65</v>
      </c>
      <c r="G47" s="153" t="s">
        <v>146</v>
      </c>
      <c r="H47" s="99">
        <v>80</v>
      </c>
      <c r="I47" s="108" t="s">
        <v>307</v>
      </c>
      <c r="J47" s="162">
        <f>+[4]Autodiagnóstico!$S47</f>
        <v>3</v>
      </c>
    </row>
    <row r="48" spans="2:10" ht="65.099999999999994" customHeight="1" x14ac:dyDescent="0.25">
      <c r="B48" s="19"/>
      <c r="C48" s="287"/>
      <c r="D48" s="301"/>
      <c r="E48" s="292"/>
      <c r="F48" s="284"/>
      <c r="G48" s="149" t="s">
        <v>82</v>
      </c>
      <c r="H48" s="95">
        <v>80</v>
      </c>
      <c r="I48" s="108" t="s">
        <v>281</v>
      </c>
      <c r="J48" s="162">
        <f>+[4]Autodiagnóstico!$S48</f>
        <v>3</v>
      </c>
    </row>
    <row r="49" spans="2:10" ht="65.099999999999994" customHeight="1" x14ac:dyDescent="0.25">
      <c r="B49" s="84"/>
      <c r="C49" s="287"/>
      <c r="D49" s="301"/>
      <c r="E49" s="292"/>
      <c r="F49" s="284"/>
      <c r="G49" s="149" t="s">
        <v>83</v>
      </c>
      <c r="H49" s="95">
        <v>50</v>
      </c>
      <c r="I49" s="103" t="s">
        <v>282</v>
      </c>
      <c r="J49" s="162">
        <f>+[4]Autodiagnóstico!$S49</f>
        <v>3</v>
      </c>
    </row>
    <row r="50" spans="2:10" ht="65.099999999999994" customHeight="1" x14ac:dyDescent="0.25">
      <c r="B50" s="84"/>
      <c r="C50" s="287"/>
      <c r="D50" s="301"/>
      <c r="E50" s="295"/>
      <c r="F50" s="284"/>
      <c r="G50" s="154" t="s">
        <v>127</v>
      </c>
      <c r="H50" s="135">
        <v>50</v>
      </c>
      <c r="I50" s="103" t="s">
        <v>283</v>
      </c>
      <c r="J50" s="162">
        <f>+[4]Autodiagnóstico!$S50</f>
        <v>3</v>
      </c>
    </row>
    <row r="51" spans="2:10" ht="65.099999999999994" customHeight="1" x14ac:dyDescent="0.25">
      <c r="B51" s="84"/>
      <c r="C51" s="287"/>
      <c r="D51" s="301"/>
      <c r="E51" s="292" t="s">
        <v>133</v>
      </c>
      <c r="F51" s="317">
        <f>IF(SUM(H51:H54)=0,"",AVERAGE(H51:H54))</f>
        <v>57.5</v>
      </c>
      <c r="G51" s="155" t="s">
        <v>131</v>
      </c>
      <c r="H51" s="97">
        <v>50</v>
      </c>
      <c r="I51" s="106" t="s">
        <v>421</v>
      </c>
      <c r="J51" s="162">
        <f>+[4]Autodiagnóstico!$S51</f>
        <v>2</v>
      </c>
    </row>
    <row r="52" spans="2:10" ht="65.099999999999994" customHeight="1" x14ac:dyDescent="0.25">
      <c r="B52" s="84"/>
      <c r="C52" s="287"/>
      <c r="D52" s="301"/>
      <c r="E52" s="292"/>
      <c r="F52" s="318"/>
      <c r="G52" s="156" t="s">
        <v>77</v>
      </c>
      <c r="H52" s="95">
        <v>50</v>
      </c>
      <c r="I52" s="106" t="s">
        <v>421</v>
      </c>
      <c r="J52" s="162">
        <f>+[4]Autodiagnóstico!$S52</f>
        <v>2</v>
      </c>
    </row>
    <row r="53" spans="2:10" ht="65.099999999999994" customHeight="1" x14ac:dyDescent="0.25">
      <c r="B53" s="84"/>
      <c r="C53" s="287"/>
      <c r="D53" s="301"/>
      <c r="E53" s="292"/>
      <c r="F53" s="318"/>
      <c r="G53" s="157" t="s">
        <v>134</v>
      </c>
      <c r="H53" s="95">
        <v>80</v>
      </c>
      <c r="I53" s="103" t="s">
        <v>422</v>
      </c>
      <c r="J53" s="162">
        <f>+[4]Autodiagnóstico!$S53</f>
        <v>2</v>
      </c>
    </row>
    <row r="54" spans="2:10" ht="72.75" customHeight="1" x14ac:dyDescent="0.25">
      <c r="B54" s="84"/>
      <c r="C54" s="287"/>
      <c r="D54" s="301"/>
      <c r="E54" s="292"/>
      <c r="F54" s="319"/>
      <c r="G54" s="158" t="s">
        <v>124</v>
      </c>
      <c r="H54" s="100">
        <v>50</v>
      </c>
      <c r="I54" s="109" t="s">
        <v>284</v>
      </c>
      <c r="J54" s="162">
        <f>+[4]Autodiagnóstico!$S54</f>
        <v>1</v>
      </c>
    </row>
    <row r="55" spans="2:10" ht="65.099999999999994" customHeight="1" x14ac:dyDescent="0.25">
      <c r="B55" s="84"/>
      <c r="C55" s="287"/>
      <c r="D55" s="301"/>
      <c r="E55" s="294" t="s">
        <v>57</v>
      </c>
      <c r="F55" s="308">
        <f>IF(SUM(H55:H58)=0,"",AVERAGE(H55:H58))</f>
        <v>61.25</v>
      </c>
      <c r="G55" s="153" t="s">
        <v>84</v>
      </c>
      <c r="H55" s="99">
        <v>50</v>
      </c>
      <c r="I55" s="108" t="s">
        <v>276</v>
      </c>
      <c r="J55" s="162">
        <f>+[4]Autodiagnóstico!$S55</f>
        <v>1</v>
      </c>
    </row>
    <row r="56" spans="2:10" ht="65.099999999999994" customHeight="1" x14ac:dyDescent="0.25">
      <c r="B56" s="19"/>
      <c r="C56" s="287"/>
      <c r="D56" s="301"/>
      <c r="E56" s="292"/>
      <c r="F56" s="308"/>
      <c r="G56" s="149" t="s">
        <v>85</v>
      </c>
      <c r="H56" s="95">
        <v>50</v>
      </c>
      <c r="I56" s="103" t="s">
        <v>285</v>
      </c>
      <c r="J56" s="162">
        <f>+[4]Autodiagnóstico!$S56</f>
        <v>2</v>
      </c>
    </row>
    <row r="57" spans="2:10" ht="65.099999999999994" customHeight="1" x14ac:dyDescent="0.25">
      <c r="B57" s="19"/>
      <c r="C57" s="287"/>
      <c r="D57" s="301"/>
      <c r="E57" s="292"/>
      <c r="F57" s="308"/>
      <c r="G57" s="149" t="s">
        <v>137</v>
      </c>
      <c r="H57" s="95">
        <v>50</v>
      </c>
      <c r="I57" s="103" t="s">
        <v>308</v>
      </c>
      <c r="J57" s="162">
        <f>+[4]Autodiagnóstico!$S57</f>
        <v>1</v>
      </c>
    </row>
    <row r="58" spans="2:10" ht="65.099999999999994" customHeight="1" thickBot="1" x14ac:dyDescent="0.3">
      <c r="B58" s="19"/>
      <c r="C58" s="287"/>
      <c r="D58" s="302"/>
      <c r="E58" s="295"/>
      <c r="F58" s="308"/>
      <c r="G58" s="154" t="s">
        <v>86</v>
      </c>
      <c r="H58" s="96">
        <v>95</v>
      </c>
      <c r="I58" s="104" t="s">
        <v>425</v>
      </c>
      <c r="J58" s="162">
        <f>+[4]Autodiagnóstico!$S58</f>
        <v>2</v>
      </c>
    </row>
    <row r="59" spans="2:10" ht="65.099999999999994" customHeight="1" x14ac:dyDescent="0.25">
      <c r="B59" s="19"/>
      <c r="C59" s="286" t="s">
        <v>175</v>
      </c>
      <c r="D59" s="311">
        <f>IF(SUM(H59:H65)=0,"",AVERAGE(H59:H65))</f>
        <v>83.571428571428569</v>
      </c>
      <c r="E59" s="296" t="s">
        <v>58</v>
      </c>
      <c r="F59" s="309">
        <f>IF(SUM(H59:H65)=0,"",AVERAGE(H59:H65))</f>
        <v>83.571428571428569</v>
      </c>
      <c r="G59" s="151" t="s">
        <v>87</v>
      </c>
      <c r="H59" s="101">
        <v>50</v>
      </c>
      <c r="I59" s="102" t="s">
        <v>286</v>
      </c>
      <c r="J59" s="162">
        <f>+[4]Autodiagnóstico!$S59</f>
        <v>2</v>
      </c>
    </row>
    <row r="60" spans="2:10" ht="65.099999999999994" customHeight="1" x14ac:dyDescent="0.25">
      <c r="B60" s="19"/>
      <c r="C60" s="287"/>
      <c r="D60" s="312"/>
      <c r="E60" s="292"/>
      <c r="F60" s="308"/>
      <c r="G60" s="149" t="s">
        <v>59</v>
      </c>
      <c r="H60" s="134">
        <v>90</v>
      </c>
      <c r="I60" s="103" t="s">
        <v>287</v>
      </c>
      <c r="J60" s="162">
        <f>+[4]Autodiagnóstico!$S60</f>
        <v>3</v>
      </c>
    </row>
    <row r="61" spans="2:10" ht="65.099999999999994" customHeight="1" x14ac:dyDescent="0.25">
      <c r="B61" s="19"/>
      <c r="C61" s="287"/>
      <c r="D61" s="312"/>
      <c r="E61" s="292"/>
      <c r="F61" s="308"/>
      <c r="G61" s="149" t="s">
        <v>60</v>
      </c>
      <c r="H61" s="95">
        <v>90</v>
      </c>
      <c r="I61" s="103" t="s">
        <v>288</v>
      </c>
      <c r="J61" s="162">
        <f>+[4]Autodiagnóstico!$S61</f>
        <v>3</v>
      </c>
    </row>
    <row r="62" spans="2:10" ht="65.099999999999994" customHeight="1" x14ac:dyDescent="0.25">
      <c r="B62" s="19"/>
      <c r="C62" s="287"/>
      <c r="D62" s="312"/>
      <c r="E62" s="292"/>
      <c r="F62" s="308"/>
      <c r="G62" s="149" t="s">
        <v>88</v>
      </c>
      <c r="H62" s="95">
        <v>80</v>
      </c>
      <c r="I62" s="103" t="s">
        <v>423</v>
      </c>
      <c r="J62" s="162">
        <f>+[4]Autodiagnóstico!$S62</f>
        <v>2</v>
      </c>
    </row>
    <row r="63" spans="2:10" ht="65.099999999999994" customHeight="1" x14ac:dyDescent="0.25">
      <c r="B63" s="19"/>
      <c r="C63" s="287"/>
      <c r="D63" s="312"/>
      <c r="E63" s="292"/>
      <c r="F63" s="308"/>
      <c r="G63" s="149" t="s">
        <v>61</v>
      </c>
      <c r="H63" s="95">
        <v>90</v>
      </c>
      <c r="I63" s="103" t="s">
        <v>424</v>
      </c>
      <c r="J63" s="162">
        <f>+[4]Autodiagnóstico!$S63</f>
        <v>2</v>
      </c>
    </row>
    <row r="64" spans="2:10" ht="65.099999999999994" customHeight="1" x14ac:dyDescent="0.25">
      <c r="B64" s="19"/>
      <c r="C64" s="287"/>
      <c r="D64" s="312"/>
      <c r="E64" s="292"/>
      <c r="F64" s="308"/>
      <c r="G64" s="149" t="s">
        <v>89</v>
      </c>
      <c r="H64" s="95">
        <v>90</v>
      </c>
      <c r="I64" s="103" t="s">
        <v>426</v>
      </c>
      <c r="J64" s="162">
        <f>+[4]Autodiagnóstico!$S64</f>
        <v>2</v>
      </c>
    </row>
    <row r="65" spans="2:10" ht="65.099999999999994" customHeight="1" thickBot="1" x14ac:dyDescent="0.3">
      <c r="B65" s="19"/>
      <c r="C65" s="288"/>
      <c r="D65" s="313"/>
      <c r="E65" s="293"/>
      <c r="F65" s="310"/>
      <c r="G65" s="150" t="s">
        <v>128</v>
      </c>
      <c r="H65" s="98">
        <v>95</v>
      </c>
      <c r="I65" s="107" t="s">
        <v>289</v>
      </c>
      <c r="J65" s="162">
        <f>+[4]Autodiagnóstico!$S65</f>
        <v>2</v>
      </c>
    </row>
    <row r="66" spans="2:10" ht="152.25" customHeight="1" thickBot="1" x14ac:dyDescent="0.3">
      <c r="B66" s="19"/>
      <c r="C66" s="286" t="s">
        <v>176</v>
      </c>
      <c r="D66" s="297">
        <f>IF(SUM(H66:H77)=0,"",AVERAGE(H66:H77))</f>
        <v>71.25</v>
      </c>
      <c r="E66" s="296" t="s">
        <v>163</v>
      </c>
      <c r="F66" s="314">
        <f>IF(SUM(H66:H77)=0,"",AVERAGE(H66:H77))</f>
        <v>71.25</v>
      </c>
      <c r="G66" s="151" t="s">
        <v>156</v>
      </c>
      <c r="H66" s="101">
        <v>80</v>
      </c>
      <c r="I66" s="102" t="s">
        <v>427</v>
      </c>
      <c r="J66" s="162">
        <f>+[4]Autodiagnóstico!$S66</f>
        <v>2</v>
      </c>
    </row>
    <row r="67" spans="2:10" ht="65.099999999999994" customHeight="1" thickBot="1" x14ac:dyDescent="0.3">
      <c r="B67" s="19"/>
      <c r="C67" s="287"/>
      <c r="D67" s="298"/>
      <c r="E67" s="292"/>
      <c r="F67" s="315"/>
      <c r="G67" s="153" t="s">
        <v>147</v>
      </c>
      <c r="H67" s="95">
        <v>50</v>
      </c>
      <c r="I67" s="102" t="s">
        <v>309</v>
      </c>
      <c r="J67" s="162">
        <f>+[4]Autodiagnóstico!$S67</f>
        <v>2</v>
      </c>
    </row>
    <row r="68" spans="2:10" ht="74.25" customHeight="1" thickBot="1" x14ac:dyDescent="0.3">
      <c r="B68" s="19"/>
      <c r="C68" s="287"/>
      <c r="D68" s="298"/>
      <c r="E68" s="292"/>
      <c r="F68" s="315"/>
      <c r="G68" s="149" t="s">
        <v>150</v>
      </c>
      <c r="H68" s="95">
        <v>80</v>
      </c>
      <c r="I68" s="102" t="s">
        <v>290</v>
      </c>
      <c r="J68" s="162">
        <f>+[4]Autodiagnóstico!$S68</f>
        <v>2</v>
      </c>
    </row>
    <row r="69" spans="2:10" ht="65.099999999999994" customHeight="1" thickBot="1" x14ac:dyDescent="0.3">
      <c r="B69" s="19"/>
      <c r="C69" s="287"/>
      <c r="D69" s="298"/>
      <c r="E69" s="292"/>
      <c r="F69" s="315"/>
      <c r="G69" s="149" t="s">
        <v>148</v>
      </c>
      <c r="H69" s="95">
        <v>70</v>
      </c>
      <c r="I69" s="102" t="s">
        <v>310</v>
      </c>
      <c r="J69" s="162">
        <f>+[4]Autodiagnóstico!$S69</f>
        <v>2</v>
      </c>
    </row>
    <row r="70" spans="2:10" ht="65.099999999999994" customHeight="1" x14ac:dyDescent="0.25">
      <c r="B70" s="19"/>
      <c r="C70" s="287"/>
      <c r="D70" s="298"/>
      <c r="E70" s="292"/>
      <c r="F70" s="315"/>
      <c r="G70" s="149" t="s">
        <v>149</v>
      </c>
      <c r="H70" s="95">
        <v>95</v>
      </c>
      <c r="I70" s="102" t="s">
        <v>291</v>
      </c>
      <c r="J70" s="162">
        <f>+[4]Autodiagnóstico!$S70</f>
        <v>2</v>
      </c>
    </row>
    <row r="71" spans="2:10" ht="65.099999999999994" customHeight="1" x14ac:dyDescent="0.25">
      <c r="B71" s="19"/>
      <c r="C71" s="287"/>
      <c r="D71" s="298"/>
      <c r="E71" s="292"/>
      <c r="F71" s="315"/>
      <c r="G71" s="149" t="s">
        <v>90</v>
      </c>
      <c r="H71" s="95">
        <v>80</v>
      </c>
      <c r="I71" s="103" t="s">
        <v>311</v>
      </c>
      <c r="J71" s="162">
        <f>+[4]Autodiagnóstico!$S71</f>
        <v>1</v>
      </c>
    </row>
    <row r="72" spans="2:10" ht="65.099999999999994" customHeight="1" x14ac:dyDescent="0.25">
      <c r="B72" s="19"/>
      <c r="C72" s="287"/>
      <c r="D72" s="298"/>
      <c r="E72" s="292"/>
      <c r="F72" s="315"/>
      <c r="G72" s="149" t="s">
        <v>130</v>
      </c>
      <c r="H72" s="95">
        <v>80</v>
      </c>
      <c r="I72" s="103" t="s">
        <v>312</v>
      </c>
      <c r="J72" s="162">
        <f>+[4]Autodiagnóstico!$S72</f>
        <v>1</v>
      </c>
    </row>
    <row r="73" spans="2:10" ht="65.099999999999994" customHeight="1" x14ac:dyDescent="0.25">
      <c r="B73" s="19"/>
      <c r="C73" s="287"/>
      <c r="D73" s="298"/>
      <c r="E73" s="292"/>
      <c r="F73" s="315"/>
      <c r="G73" s="149" t="s">
        <v>62</v>
      </c>
      <c r="H73" s="95">
        <v>70</v>
      </c>
      <c r="I73" s="103" t="s">
        <v>292</v>
      </c>
      <c r="J73" s="162">
        <f>+[4]Autodiagnóstico!$S73</f>
        <v>2</v>
      </c>
    </row>
    <row r="74" spans="2:10" ht="65.099999999999994" customHeight="1" x14ac:dyDescent="0.25">
      <c r="B74" s="19"/>
      <c r="C74" s="287"/>
      <c r="D74" s="298"/>
      <c r="E74" s="292"/>
      <c r="F74" s="315"/>
      <c r="G74" s="154" t="s">
        <v>129</v>
      </c>
      <c r="H74" s="95">
        <v>70</v>
      </c>
      <c r="I74" s="104" t="s">
        <v>293</v>
      </c>
      <c r="J74" s="162">
        <f>+[4]Autodiagnóstico!$S74</f>
        <v>1</v>
      </c>
    </row>
    <row r="75" spans="2:10" ht="65.099999999999994" customHeight="1" x14ac:dyDescent="0.25">
      <c r="B75" s="19"/>
      <c r="C75" s="287"/>
      <c r="D75" s="298"/>
      <c r="E75" s="292"/>
      <c r="F75" s="315"/>
      <c r="G75" s="154" t="s">
        <v>132</v>
      </c>
      <c r="H75" s="95">
        <v>80</v>
      </c>
      <c r="I75" s="104" t="s">
        <v>294</v>
      </c>
      <c r="J75" s="162">
        <f>+[4]Autodiagnóstico!$S75</f>
        <v>0</v>
      </c>
    </row>
    <row r="76" spans="2:10" ht="65.099999999999994" customHeight="1" x14ac:dyDescent="0.25">
      <c r="B76" s="19"/>
      <c r="C76" s="287"/>
      <c r="D76" s="298"/>
      <c r="E76" s="292"/>
      <c r="F76" s="315"/>
      <c r="G76" s="154" t="s">
        <v>151</v>
      </c>
      <c r="H76" s="95">
        <v>50</v>
      </c>
      <c r="I76" s="104" t="s">
        <v>295</v>
      </c>
      <c r="J76" s="162">
        <f>+[4]Autodiagnóstico!$S76</f>
        <v>2</v>
      </c>
    </row>
    <row r="77" spans="2:10" ht="65.099999999999994" customHeight="1" thickBot="1" x14ac:dyDescent="0.3">
      <c r="B77" s="19"/>
      <c r="C77" s="288"/>
      <c r="D77" s="299"/>
      <c r="E77" s="293"/>
      <c r="F77" s="316"/>
      <c r="G77" s="150" t="s">
        <v>157</v>
      </c>
      <c r="H77" s="98">
        <v>50</v>
      </c>
      <c r="I77" s="107" t="s">
        <v>313</v>
      </c>
      <c r="J77" s="162">
        <f>+[4]Autodiagnóstico!$S77</f>
        <v>2</v>
      </c>
    </row>
    <row r="78" spans="2:10" ht="9" customHeight="1" thickBot="1" x14ac:dyDescent="0.3">
      <c r="B78" s="70"/>
      <c r="C78" s="29"/>
      <c r="D78" s="72"/>
      <c r="E78" s="29"/>
      <c r="F78" s="29"/>
      <c r="G78" s="29"/>
      <c r="H78" s="29"/>
      <c r="I78" s="29"/>
      <c r="J78" s="8"/>
    </row>
    <row r="79" spans="2:10" x14ac:dyDescent="0.25"/>
    <row r="80" spans="2:10" x14ac:dyDescent="0.25"/>
    <row r="81" x14ac:dyDescent="0.25"/>
  </sheetData>
  <protectedRanges>
    <protectedRange sqref="H10:H77" name="Simulado"/>
    <protectedRange sqref="F47:F48 F37:F43 F10:F33" name="Actual"/>
    <protectedRange sqref="I10:I22 I24:I29 I31:I44 I46:I48 I51:I54 I62:I64" name="Simulado_1"/>
    <protectedRange sqref="I30" name="Simulado_1_1"/>
    <protectedRange sqref="I23" name="Simulado_2"/>
    <protectedRange sqref="I45" name="Simulado_3"/>
  </protectedRanges>
  <mergeCells count="42">
    <mergeCell ref="H8:H9"/>
    <mergeCell ref="I8:I9"/>
    <mergeCell ref="E10:E14"/>
    <mergeCell ref="F10:F14"/>
    <mergeCell ref="F15:F17"/>
    <mergeCell ref="C8:C9"/>
    <mergeCell ref="D8:D9"/>
    <mergeCell ref="E8:E9"/>
    <mergeCell ref="F8:F9"/>
    <mergeCell ref="G8:G9"/>
    <mergeCell ref="C3:I3"/>
    <mergeCell ref="C5:F5"/>
    <mergeCell ref="G5:I5"/>
    <mergeCell ref="C6:F6"/>
    <mergeCell ref="G6:I6"/>
    <mergeCell ref="E66:E77"/>
    <mergeCell ref="C66:C77"/>
    <mergeCell ref="F55:F58"/>
    <mergeCell ref="C59:C65"/>
    <mergeCell ref="E59:E65"/>
    <mergeCell ref="F59:F65"/>
    <mergeCell ref="D59:D65"/>
    <mergeCell ref="F66:F77"/>
    <mergeCell ref="D66:D77"/>
    <mergeCell ref="C37:C58"/>
    <mergeCell ref="E55:E58"/>
    <mergeCell ref="F37:F46"/>
    <mergeCell ref="F47:F50"/>
    <mergeCell ref="F51:F54"/>
    <mergeCell ref="F18:F25"/>
    <mergeCell ref="C10:C17"/>
    <mergeCell ref="E18:E25"/>
    <mergeCell ref="C18:C36"/>
    <mergeCell ref="E51:E54"/>
    <mergeCell ref="E26:E36"/>
    <mergeCell ref="E47:E50"/>
    <mergeCell ref="E37:E46"/>
    <mergeCell ref="D10:D17"/>
    <mergeCell ref="D18:D36"/>
    <mergeCell ref="D37:D58"/>
    <mergeCell ref="E15:E17"/>
    <mergeCell ref="F26:F36"/>
  </mergeCells>
  <conditionalFormatting sqref="F47 F37 F26 F10:F15 F18">
    <cfRule type="cellIs" dxfId="96" priority="46" operator="between">
      <formula>81</formula>
      <formula>100</formula>
    </cfRule>
    <cfRule type="cellIs" dxfId="95" priority="47" operator="between">
      <formula>61</formula>
      <formula>80.99</formula>
    </cfRule>
    <cfRule type="cellIs" dxfId="94" priority="48" operator="between">
      <formula>0</formula>
      <formula>20.9</formula>
    </cfRule>
    <cfRule type="cellIs" dxfId="93" priority="49" operator="between">
      <formula>21</formula>
      <formula>40.99</formula>
    </cfRule>
    <cfRule type="cellIs" dxfId="92" priority="50" operator="between">
      <formula>41</formula>
      <formula>60.99</formula>
    </cfRule>
  </conditionalFormatting>
  <conditionalFormatting sqref="G6:I6">
    <cfRule type="cellIs" dxfId="91" priority="41" operator="between">
      <formula>80.5</formula>
      <formula>100</formula>
    </cfRule>
    <cfRule type="cellIs" dxfId="90" priority="42" operator="between">
      <formula>60.5</formula>
      <formula>80.4</formula>
    </cfRule>
    <cfRule type="cellIs" dxfId="89" priority="43" operator="between">
      <formula>40.5</formula>
      <formula>60.4</formula>
    </cfRule>
    <cfRule type="cellIs" dxfId="88" priority="44" operator="between">
      <formula>20.5</formula>
      <formula>40.4</formula>
    </cfRule>
    <cfRule type="cellIs" dxfId="87" priority="45" operator="between">
      <formula>0</formula>
      <formula>20.4</formula>
    </cfRule>
  </conditionalFormatting>
  <conditionalFormatting sqref="H10:H33 H37:H75">
    <cfRule type="cellIs" dxfId="86" priority="26" operator="between">
      <formula>81</formula>
      <formula>100</formula>
    </cfRule>
    <cfRule type="cellIs" dxfId="85" priority="27" operator="between">
      <formula>61</formula>
      <formula>80</formula>
    </cfRule>
    <cfRule type="cellIs" dxfId="84" priority="28" operator="between">
      <formula>41</formula>
      <formula>60</formula>
    </cfRule>
    <cfRule type="cellIs" dxfId="83" priority="29" operator="between">
      <formula>21</formula>
      <formula>40</formula>
    </cfRule>
    <cfRule type="cellIs" dxfId="82" priority="30" operator="between">
      <formula>0.1</formula>
      <formula>20</formula>
    </cfRule>
    <cfRule type="cellIs" dxfId="81" priority="31" operator="between">
      <formula>81</formula>
      <formula>100</formula>
    </cfRule>
    <cfRule type="cellIs" dxfId="80" priority="32" operator="between">
      <formula>61</formula>
      <formula>80</formula>
    </cfRule>
    <cfRule type="cellIs" dxfId="79" priority="33" operator="between">
      <formula>41</formula>
      <formula>60</formula>
    </cfRule>
    <cfRule type="cellIs" dxfId="78" priority="34" operator="between">
      <formula>21</formula>
      <formula>40</formula>
    </cfRule>
    <cfRule type="cellIs" dxfId="77" priority="35" operator="between">
      <formula>1</formula>
      <formula>20</formula>
    </cfRule>
  </conditionalFormatting>
  <conditionalFormatting sqref="D10 D18 D37 D59 D66">
    <cfRule type="cellIs" dxfId="76" priority="21" operator="between">
      <formula>80.4</formula>
      <formula>100</formula>
    </cfRule>
    <cfRule type="cellIs" dxfId="75" priority="22" operator="between">
      <formula>60.5</formula>
      <formula>80.4</formula>
    </cfRule>
    <cfRule type="cellIs" dxfId="74" priority="23" operator="between">
      <formula>40.5</formula>
      <formula>60.4</formula>
    </cfRule>
    <cfRule type="cellIs" dxfId="73" priority="24" operator="between">
      <formula>20.5</formula>
      <formula>40.4</formula>
    </cfRule>
    <cfRule type="cellIs" dxfId="72" priority="25" operator="between">
      <formula>0</formula>
      <formula>20.4</formula>
    </cfRule>
  </conditionalFormatting>
  <conditionalFormatting sqref="F10:F15 F26 F18 F37 F47 F51 F55:F66">
    <cfRule type="cellIs" dxfId="71" priority="36" operator="between">
      <formula>81</formula>
      <formula>100</formula>
    </cfRule>
    <cfRule type="cellIs" dxfId="70" priority="37" operator="between">
      <formula>60.5</formula>
      <formula>80.4</formula>
    </cfRule>
    <cfRule type="cellIs" dxfId="69" priority="38" operator="between">
      <formula>0</formula>
      <formula>20.4</formula>
    </cfRule>
    <cfRule type="cellIs" dxfId="68" priority="39" operator="between">
      <formula>20.5</formula>
      <formula>40.4</formula>
    </cfRule>
    <cfRule type="cellIs" dxfId="67" priority="40" operator="between">
      <formula>40.5</formula>
      <formula>60.4</formula>
    </cfRule>
  </conditionalFormatting>
  <conditionalFormatting sqref="H34:H36">
    <cfRule type="cellIs" dxfId="66" priority="11" operator="between">
      <formula>81</formula>
      <formula>100</formula>
    </cfRule>
    <cfRule type="cellIs" dxfId="65" priority="12" operator="between">
      <formula>61</formula>
      <formula>80</formula>
    </cfRule>
    <cfRule type="cellIs" dxfId="64" priority="13" operator="between">
      <formula>41</formula>
      <formula>60</formula>
    </cfRule>
    <cfRule type="cellIs" dxfId="63" priority="14" operator="between">
      <formula>21</formula>
      <formula>40</formula>
    </cfRule>
    <cfRule type="cellIs" dxfId="62" priority="15" operator="between">
      <formula>0.1</formula>
      <formula>20</formula>
    </cfRule>
    <cfRule type="cellIs" dxfId="61" priority="16" operator="between">
      <formula>81</formula>
      <formula>100</formula>
    </cfRule>
    <cfRule type="cellIs" dxfId="60" priority="17" operator="between">
      <formula>61</formula>
      <formula>80</formula>
    </cfRule>
    <cfRule type="cellIs" dxfId="59" priority="18" operator="between">
      <formula>41</formula>
      <formula>60</formula>
    </cfRule>
    <cfRule type="cellIs" dxfId="58" priority="19" operator="between">
      <formula>21</formula>
      <formula>40</formula>
    </cfRule>
    <cfRule type="cellIs" dxfId="57" priority="20" operator="between">
      <formula>1</formula>
      <formula>20</formula>
    </cfRule>
  </conditionalFormatting>
  <conditionalFormatting sqref="H76:H77">
    <cfRule type="cellIs" dxfId="56" priority="1" operator="between">
      <formula>81</formula>
      <formula>100</formula>
    </cfRule>
    <cfRule type="cellIs" dxfId="55" priority="2" operator="between">
      <formula>61</formula>
      <formula>80</formula>
    </cfRule>
    <cfRule type="cellIs" dxfId="54" priority="3" operator="between">
      <formula>41</formula>
      <formula>60</formula>
    </cfRule>
    <cfRule type="cellIs" dxfId="53" priority="4" operator="between">
      <formula>21</formula>
      <formula>40</formula>
    </cfRule>
    <cfRule type="cellIs" dxfId="52" priority="5" operator="between">
      <formula>0.1</formula>
      <formula>20</formula>
    </cfRule>
    <cfRule type="cellIs" dxfId="51" priority="6" operator="between">
      <formula>81</formula>
      <formula>100</formula>
    </cfRule>
    <cfRule type="cellIs" dxfId="50" priority="7" operator="between">
      <formula>61</formula>
      <formula>80</formula>
    </cfRule>
    <cfRule type="cellIs" dxfId="49" priority="8" operator="between">
      <formula>41</formula>
      <formula>60</formula>
    </cfRule>
    <cfRule type="cellIs" dxfId="48" priority="9" operator="between">
      <formula>21</formula>
      <formula>40</formula>
    </cfRule>
    <cfRule type="cellIs" dxfId="47" priority="10" operator="between">
      <formula>1</formula>
      <formula>20</formula>
    </cfRule>
  </conditionalFormatting>
  <dataValidations count="5">
    <dataValidation type="whole" operator="equal" allowBlank="1" showInputMessage="1" showErrorMessage="1" error="ERROR. NO DEBE DILIGENCIAR ESTA CELDA" sqref="G6:I6" xr:uid="{00000000-0002-0000-0200-000000000000}">
      <formula1>99999999999</formula1>
    </dataValidation>
    <dataValidation type="whole" operator="equal" allowBlank="1" showInputMessage="1" showErrorMessage="1" errorTitle="ATENCIÓN!" error="No se pueden modificar datos aquí" sqref="C5 J3:N3" xr:uid="{00000000-0002-0000-0200-000001000000}">
      <formula1>578457854578547000</formula1>
    </dataValidation>
    <dataValidation type="whole" allowBlank="1" showInputMessage="1" showErrorMessage="1" error="ERROR. DATO NO PERMITIDO" sqref="H10:H77" xr:uid="{00000000-0002-0000-0200-000002000000}">
      <formula1>0</formula1>
      <formula2>100</formula2>
    </dataValidation>
    <dataValidation type="whole" operator="equal" allowBlank="1" showInputMessage="1" showErrorMessage="1" error="ERROR. NO DEBE DILIGENCIAR ESTA CELDA" sqref="F10:F77" xr:uid="{00000000-0002-0000-0200-000003000000}">
      <formula1>7777777777777770000</formula1>
    </dataValidation>
    <dataValidation type="whole" operator="equal" showInputMessage="1" showErrorMessage="1" error="ERROR. NO DEBE DILIGENCIAR ESTA CELDA" sqref="D10:D77" xr:uid="{00000000-0002-0000-0200-000004000000}">
      <formula1>7777777777777770</formula1>
    </dataValidation>
  </dataValidations>
  <pageMargins left="0.7" right="0.7" top="0.75" bottom="0.75" header="0.3" footer="0.3"/>
  <pageSetup orientation="portrait" r:id="rId1"/>
  <ignoredErrors>
    <ignoredError sqref="F10:F77 D10:D77" formulaRange="1"/>
  </ignoredErrors>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209"/>
  <sheetViews>
    <sheetView showGridLines="0" topLeftCell="A19" zoomScale="80" zoomScaleNormal="80" zoomScalePageLayoutView="80" workbookViewId="0">
      <selection activeCell="C29" sqref="C29"/>
    </sheetView>
  </sheetViews>
  <sheetFormatPr baseColWidth="10" defaultColWidth="0" defaultRowHeight="14.25" zeroHeight="1" x14ac:dyDescent="0.2"/>
  <cols>
    <col min="1" max="1" width="0.85546875" style="33" customWidth="1"/>
    <col min="2" max="2" width="1.7109375" style="33" customWidth="1"/>
    <col min="3" max="20" width="11.42578125" style="33" customWidth="1"/>
    <col min="21" max="21" width="1" style="33" customWidth="1"/>
    <col min="22" max="22" width="2.42578125" style="33" customWidth="1"/>
    <col min="23" max="16384" width="11.42578125" style="33" hidden="1"/>
  </cols>
  <sheetData>
    <row r="1" spans="2:21" ht="10.5" customHeight="1" thickBot="1" x14ac:dyDescent="0.25"/>
    <row r="2" spans="2:21" ht="93" customHeight="1" x14ac:dyDescent="0.2">
      <c r="B2" s="30"/>
      <c r="C2" s="31"/>
      <c r="D2" s="31"/>
      <c r="E2" s="31"/>
      <c r="F2" s="31"/>
      <c r="G2" s="31"/>
      <c r="H2" s="31"/>
      <c r="I2" s="31"/>
      <c r="J2" s="31"/>
      <c r="K2" s="31"/>
      <c r="L2" s="31"/>
      <c r="M2" s="31"/>
      <c r="N2" s="31"/>
      <c r="O2" s="31"/>
      <c r="P2" s="31"/>
      <c r="Q2" s="31"/>
      <c r="R2" s="31"/>
      <c r="S2" s="31"/>
      <c r="T2" s="31"/>
      <c r="U2" s="32"/>
    </row>
    <row r="3" spans="2:21" ht="30" customHeight="1" x14ac:dyDescent="0.2">
      <c r="B3" s="34"/>
      <c r="C3" s="278" t="s">
        <v>226</v>
      </c>
      <c r="D3" s="279"/>
      <c r="E3" s="279"/>
      <c r="F3" s="279"/>
      <c r="G3" s="279"/>
      <c r="H3" s="279"/>
      <c r="I3" s="279"/>
      <c r="J3" s="279"/>
      <c r="K3" s="279"/>
      <c r="L3" s="279"/>
      <c r="M3" s="279"/>
      <c r="N3" s="279"/>
      <c r="O3" s="279"/>
      <c r="P3" s="279"/>
      <c r="Q3" s="279"/>
      <c r="R3" s="279"/>
      <c r="S3" s="279"/>
      <c r="T3" s="279"/>
      <c r="U3" s="35"/>
    </row>
    <row r="4" spans="2:21" ht="6.75" customHeight="1" x14ac:dyDescent="0.2">
      <c r="B4" s="34"/>
      <c r="C4" s="36"/>
      <c r="D4" s="36"/>
      <c r="E4" s="36"/>
      <c r="F4" s="36"/>
      <c r="G4" s="36"/>
      <c r="H4" s="36"/>
      <c r="I4" s="36"/>
      <c r="J4" s="36"/>
      <c r="K4" s="36"/>
      <c r="L4" s="36"/>
      <c r="M4" s="36"/>
      <c r="N4" s="36"/>
      <c r="O4" s="36"/>
      <c r="P4" s="36"/>
      <c r="Q4" s="36"/>
      <c r="R4" s="36"/>
      <c r="S4" s="36"/>
      <c r="T4" s="36"/>
      <c r="U4" s="35"/>
    </row>
    <row r="5" spans="2:21" x14ac:dyDescent="0.2">
      <c r="B5" s="34"/>
      <c r="C5" s="36"/>
      <c r="D5" s="36"/>
      <c r="E5" s="36"/>
      <c r="F5" s="36"/>
      <c r="G5" s="36"/>
      <c r="H5" s="36"/>
      <c r="I5" s="36"/>
      <c r="J5" s="36"/>
      <c r="K5" s="36"/>
      <c r="L5" s="36"/>
      <c r="M5" s="36"/>
      <c r="N5" s="36"/>
      <c r="O5" s="36"/>
      <c r="P5" s="36"/>
      <c r="Q5" s="36"/>
      <c r="R5" s="36"/>
      <c r="S5" s="36"/>
      <c r="T5" s="36"/>
      <c r="U5" s="35"/>
    </row>
    <row r="6" spans="2:21" ht="18" customHeight="1" x14ac:dyDescent="0.25">
      <c r="B6" s="34"/>
      <c r="C6" s="121" t="s">
        <v>38</v>
      </c>
      <c r="D6" s="76"/>
      <c r="E6" s="77"/>
      <c r="F6" s="77"/>
      <c r="G6" s="77"/>
      <c r="H6" s="77"/>
      <c r="I6" s="76"/>
      <c r="J6" s="76"/>
      <c r="K6" s="76"/>
      <c r="L6" s="77"/>
      <c r="M6" s="77"/>
      <c r="N6" s="77"/>
      <c r="O6" s="77"/>
      <c r="P6" s="77"/>
      <c r="Q6" s="77"/>
      <c r="R6" s="77"/>
      <c r="S6" s="77"/>
      <c r="T6" s="77"/>
      <c r="U6" s="35"/>
    </row>
    <row r="7" spans="2:21" x14ac:dyDescent="0.2">
      <c r="B7" s="34"/>
      <c r="E7" s="36"/>
      <c r="F7" s="36"/>
      <c r="G7" s="36"/>
      <c r="H7" s="36"/>
      <c r="L7" s="36"/>
      <c r="M7" s="36"/>
      <c r="N7" s="36"/>
      <c r="O7" s="36"/>
      <c r="P7" s="36"/>
      <c r="Q7" s="36"/>
      <c r="R7" s="36"/>
      <c r="S7" s="36"/>
      <c r="T7" s="36"/>
      <c r="U7" s="35"/>
    </row>
    <row r="8" spans="2:21" x14ac:dyDescent="0.2">
      <c r="B8" s="34"/>
      <c r="E8" s="36"/>
      <c r="F8" s="36"/>
      <c r="G8" s="36"/>
      <c r="H8" s="36"/>
      <c r="L8" s="36"/>
      <c r="M8" s="36"/>
      <c r="N8" s="36"/>
      <c r="O8" s="36"/>
      <c r="P8" s="36"/>
      <c r="Q8" s="36"/>
      <c r="R8" s="36"/>
      <c r="S8" s="36"/>
      <c r="T8" s="36"/>
      <c r="U8" s="35"/>
    </row>
    <row r="9" spans="2:21" x14ac:dyDescent="0.2">
      <c r="B9" s="34"/>
      <c r="E9" s="36"/>
      <c r="F9" s="36"/>
      <c r="G9" s="36"/>
      <c r="H9" s="36"/>
      <c r="I9" s="36"/>
      <c r="L9" s="36"/>
      <c r="M9" s="36"/>
      <c r="N9" s="36"/>
      <c r="O9" s="36"/>
      <c r="P9" s="36"/>
      <c r="Q9" s="36"/>
      <c r="R9" s="36"/>
      <c r="S9" s="36"/>
      <c r="T9" s="36"/>
      <c r="U9" s="35"/>
    </row>
    <row r="10" spans="2:21" x14ac:dyDescent="0.2">
      <c r="B10" s="34"/>
      <c r="C10" s="36"/>
      <c r="D10" s="36"/>
      <c r="E10" s="36"/>
      <c r="F10" s="36"/>
      <c r="G10" s="36"/>
      <c r="H10" s="36"/>
      <c r="J10" s="36"/>
      <c r="K10" s="36"/>
      <c r="L10" s="36"/>
      <c r="M10" s="36"/>
      <c r="N10" s="36"/>
      <c r="O10" s="36"/>
      <c r="P10" s="36"/>
      <c r="Q10" s="36"/>
      <c r="R10" s="36"/>
      <c r="S10" s="36"/>
      <c r="T10" s="36"/>
      <c r="U10" s="35"/>
    </row>
    <row r="11" spans="2:21" x14ac:dyDescent="0.2">
      <c r="B11" s="34"/>
      <c r="C11" s="36"/>
      <c r="D11" s="36"/>
      <c r="E11" s="36"/>
      <c r="F11" s="36"/>
      <c r="G11" s="36"/>
      <c r="H11" s="36"/>
      <c r="I11" s="36"/>
      <c r="J11" s="36" t="s">
        <v>12</v>
      </c>
      <c r="K11" s="36" t="s">
        <v>11</v>
      </c>
      <c r="L11" s="36"/>
      <c r="M11" s="36"/>
      <c r="N11" s="36"/>
      <c r="O11" s="36"/>
      <c r="P11" s="36"/>
      <c r="Q11" s="36"/>
      <c r="R11" s="36"/>
      <c r="S11" s="36"/>
      <c r="T11" s="36"/>
      <c r="U11" s="35"/>
    </row>
    <row r="12" spans="2:21" x14ac:dyDescent="0.2">
      <c r="B12" s="34"/>
      <c r="C12" s="36"/>
      <c r="D12" s="36"/>
      <c r="E12" s="36"/>
      <c r="F12" s="36"/>
      <c r="G12" s="36"/>
      <c r="H12" s="36"/>
      <c r="I12" s="36" t="s">
        <v>172</v>
      </c>
      <c r="J12" s="36">
        <v>100</v>
      </c>
      <c r="K12" s="37">
        <f>+Autodiagnóstico!G6</f>
        <v>69.705882352941174</v>
      </c>
      <c r="L12" s="36"/>
      <c r="M12" s="36"/>
      <c r="N12" s="36"/>
      <c r="O12" s="36"/>
      <c r="P12" s="36"/>
      <c r="Q12" s="36"/>
      <c r="R12" s="36"/>
      <c r="S12" s="36"/>
      <c r="T12" s="36"/>
      <c r="U12" s="35"/>
    </row>
    <row r="13" spans="2:21" x14ac:dyDescent="0.2">
      <c r="B13" s="34"/>
      <c r="C13" s="36"/>
      <c r="D13" s="36"/>
      <c r="E13" s="36"/>
      <c r="F13" s="36"/>
      <c r="G13" s="36"/>
      <c r="H13" s="36"/>
      <c r="I13" s="36"/>
      <c r="K13" s="36"/>
      <c r="L13" s="36"/>
      <c r="M13" s="36"/>
      <c r="N13" s="36"/>
      <c r="O13" s="36"/>
      <c r="P13" s="36"/>
      <c r="Q13" s="36"/>
      <c r="R13" s="36"/>
      <c r="S13" s="36"/>
      <c r="T13" s="36"/>
      <c r="U13" s="35"/>
    </row>
    <row r="14" spans="2:21" x14ac:dyDescent="0.2">
      <c r="B14" s="34"/>
      <c r="C14" s="36"/>
      <c r="D14" s="36"/>
      <c r="E14" s="36"/>
      <c r="F14" s="36"/>
      <c r="G14" s="36"/>
      <c r="H14" s="36"/>
      <c r="I14" s="36"/>
      <c r="J14" s="36"/>
      <c r="K14" s="36"/>
      <c r="L14" s="36"/>
      <c r="M14" s="36"/>
      <c r="N14" s="36"/>
      <c r="O14" s="36"/>
      <c r="P14" s="36"/>
      <c r="Q14" s="36"/>
      <c r="R14" s="36"/>
      <c r="S14" s="36"/>
      <c r="T14" s="36"/>
      <c r="U14" s="35"/>
    </row>
    <row r="15" spans="2:21" x14ac:dyDescent="0.2">
      <c r="B15" s="34"/>
      <c r="C15" s="36"/>
      <c r="D15" s="36"/>
      <c r="E15" s="36"/>
      <c r="F15" s="36"/>
      <c r="G15" s="36"/>
      <c r="H15" s="36"/>
      <c r="I15" s="36"/>
      <c r="J15" s="36"/>
      <c r="K15" s="36"/>
      <c r="L15" s="36"/>
      <c r="M15" s="36"/>
      <c r="N15" s="36"/>
      <c r="O15" s="36"/>
      <c r="P15" s="36"/>
      <c r="Q15" s="36"/>
      <c r="R15" s="36"/>
      <c r="S15" s="36"/>
      <c r="T15" s="36"/>
      <c r="U15" s="35"/>
    </row>
    <row r="16" spans="2:21" x14ac:dyDescent="0.2">
      <c r="B16" s="34"/>
      <c r="C16" s="36"/>
      <c r="D16" s="36"/>
      <c r="E16" s="36"/>
      <c r="F16" s="36"/>
      <c r="G16" s="36"/>
      <c r="H16" s="36"/>
      <c r="I16" s="36"/>
      <c r="J16" s="36"/>
      <c r="K16" s="36"/>
      <c r="L16" s="36"/>
      <c r="M16" s="36"/>
      <c r="N16" s="36"/>
      <c r="O16" s="36"/>
      <c r="P16" s="36"/>
      <c r="Q16" s="36"/>
      <c r="R16" s="36"/>
      <c r="S16" s="36"/>
      <c r="T16" s="36"/>
      <c r="U16" s="35"/>
    </row>
    <row r="17" spans="2:21" x14ac:dyDescent="0.2">
      <c r="B17" s="34"/>
      <c r="C17" s="36"/>
      <c r="D17" s="36"/>
      <c r="E17" s="36"/>
      <c r="F17" s="36"/>
      <c r="G17" s="36"/>
      <c r="H17" s="36"/>
      <c r="I17" s="36"/>
      <c r="J17" s="36"/>
      <c r="K17" s="36"/>
      <c r="L17" s="36"/>
      <c r="M17" s="36"/>
      <c r="N17" s="36"/>
      <c r="O17" s="36"/>
      <c r="P17" s="36"/>
      <c r="Q17" s="36"/>
      <c r="R17" s="36"/>
      <c r="S17" s="36"/>
      <c r="T17" s="36"/>
      <c r="U17" s="35"/>
    </row>
    <row r="18" spans="2:21" x14ac:dyDescent="0.2">
      <c r="B18" s="34"/>
      <c r="C18" s="36"/>
      <c r="D18" s="36"/>
      <c r="E18" s="36"/>
      <c r="F18" s="36"/>
      <c r="G18" s="36"/>
      <c r="H18" s="36"/>
      <c r="I18" s="36"/>
      <c r="J18" s="36"/>
      <c r="K18" s="36"/>
      <c r="L18" s="36"/>
      <c r="M18" s="36"/>
      <c r="N18" s="36"/>
      <c r="O18" s="36"/>
      <c r="P18" s="36"/>
      <c r="Q18" s="36"/>
      <c r="R18" s="36"/>
      <c r="S18" s="36"/>
      <c r="T18" s="36"/>
      <c r="U18" s="35"/>
    </row>
    <row r="19" spans="2:21" x14ac:dyDescent="0.2">
      <c r="B19" s="34"/>
      <c r="C19" s="36"/>
      <c r="D19" s="36"/>
      <c r="E19" s="36"/>
      <c r="F19" s="36"/>
      <c r="G19" s="36"/>
      <c r="H19" s="36"/>
      <c r="I19" s="36"/>
      <c r="J19" s="36"/>
      <c r="K19" s="36"/>
      <c r="L19" s="36"/>
      <c r="M19" s="36"/>
      <c r="N19" s="36"/>
      <c r="O19" s="36"/>
      <c r="P19" s="36"/>
      <c r="Q19" s="36"/>
      <c r="R19" s="36"/>
      <c r="S19" s="36"/>
      <c r="T19" s="36"/>
      <c r="U19" s="35"/>
    </row>
    <row r="20" spans="2:21" x14ac:dyDescent="0.2">
      <c r="B20" s="34"/>
      <c r="C20" s="36"/>
      <c r="D20" s="36"/>
      <c r="E20" s="36"/>
      <c r="F20" s="36"/>
      <c r="G20" s="36"/>
      <c r="H20" s="36"/>
      <c r="I20" s="36"/>
      <c r="J20" s="36"/>
      <c r="K20" s="36"/>
      <c r="L20" s="36"/>
      <c r="M20" s="36"/>
      <c r="N20" s="36"/>
      <c r="O20" s="36"/>
      <c r="P20" s="36"/>
      <c r="Q20" s="36"/>
      <c r="R20" s="36"/>
      <c r="S20" s="36"/>
      <c r="T20" s="36"/>
      <c r="U20" s="35"/>
    </row>
    <row r="21" spans="2:21" x14ac:dyDescent="0.2">
      <c r="B21" s="34"/>
      <c r="C21" s="36"/>
      <c r="D21" s="36"/>
      <c r="E21" s="36"/>
      <c r="F21" s="36"/>
      <c r="G21" s="36"/>
      <c r="H21" s="36"/>
      <c r="I21" s="36"/>
      <c r="J21" s="36"/>
      <c r="K21" s="36"/>
      <c r="L21" s="36"/>
      <c r="M21" s="36"/>
      <c r="N21" s="36"/>
      <c r="O21" s="36"/>
      <c r="P21" s="36"/>
      <c r="Q21" s="36"/>
      <c r="R21" s="36"/>
      <c r="S21" s="36"/>
      <c r="T21" s="36"/>
      <c r="U21" s="35"/>
    </row>
    <row r="22" spans="2:21" x14ac:dyDescent="0.2">
      <c r="B22" s="34"/>
      <c r="C22" s="36"/>
      <c r="D22" s="36"/>
      <c r="E22" s="36"/>
      <c r="F22" s="36"/>
      <c r="G22" s="36"/>
      <c r="H22" s="36"/>
      <c r="I22" s="36"/>
      <c r="J22" s="36"/>
      <c r="K22" s="36"/>
      <c r="L22" s="36"/>
      <c r="M22" s="36"/>
      <c r="N22" s="36"/>
      <c r="O22" s="36"/>
      <c r="P22" s="36"/>
      <c r="Q22" s="36"/>
      <c r="R22" s="36"/>
      <c r="S22" s="36"/>
      <c r="T22" s="36"/>
      <c r="U22" s="35"/>
    </row>
    <row r="23" spans="2:21" x14ac:dyDescent="0.2">
      <c r="B23" s="34"/>
      <c r="C23" s="36"/>
      <c r="D23" s="36"/>
      <c r="E23" s="36"/>
      <c r="F23" s="36"/>
      <c r="G23" s="36"/>
      <c r="H23" s="36"/>
      <c r="I23" s="36"/>
      <c r="J23" s="36"/>
      <c r="K23" s="36"/>
      <c r="L23" s="36"/>
      <c r="M23" s="36"/>
      <c r="N23" s="36"/>
      <c r="O23" s="36"/>
      <c r="P23" s="36"/>
      <c r="Q23" s="36"/>
      <c r="R23" s="36"/>
      <c r="S23" s="36"/>
      <c r="T23" s="36"/>
      <c r="U23" s="35"/>
    </row>
    <row r="24" spans="2:21" x14ac:dyDescent="0.2">
      <c r="B24" s="34"/>
      <c r="C24" s="36"/>
      <c r="D24" s="36"/>
      <c r="E24" s="36"/>
      <c r="F24" s="36"/>
      <c r="G24" s="36"/>
      <c r="H24" s="36"/>
      <c r="I24" s="36"/>
      <c r="J24" s="36"/>
      <c r="K24" s="36"/>
      <c r="L24" s="36"/>
      <c r="M24" s="36"/>
      <c r="N24" s="36"/>
      <c r="O24" s="36"/>
      <c r="P24" s="36"/>
      <c r="Q24" s="36"/>
      <c r="R24" s="36"/>
      <c r="S24" s="36"/>
      <c r="T24" s="36"/>
      <c r="U24" s="35"/>
    </row>
    <row r="25" spans="2:21" x14ac:dyDescent="0.2">
      <c r="B25" s="34"/>
      <c r="C25" s="36"/>
      <c r="D25" s="36"/>
      <c r="E25" s="36"/>
      <c r="F25" s="36"/>
      <c r="G25" s="36"/>
      <c r="H25" s="36"/>
      <c r="I25" s="36"/>
      <c r="J25" s="36"/>
      <c r="K25" s="36"/>
      <c r="L25" s="36"/>
      <c r="M25" s="36"/>
      <c r="N25" s="36"/>
      <c r="O25" s="36"/>
      <c r="P25" s="36"/>
      <c r="Q25" s="36"/>
      <c r="R25" s="36"/>
      <c r="S25" s="36"/>
      <c r="T25" s="36"/>
      <c r="U25" s="35"/>
    </row>
    <row r="26" spans="2:21" x14ac:dyDescent="0.2">
      <c r="B26" s="34"/>
      <c r="C26" s="36"/>
      <c r="D26" s="36"/>
      <c r="E26" s="36"/>
      <c r="F26" s="36"/>
      <c r="G26" s="36"/>
      <c r="H26" s="36"/>
      <c r="I26" s="36"/>
      <c r="J26" s="36"/>
      <c r="K26" s="36"/>
      <c r="L26" s="36"/>
      <c r="M26" s="36"/>
      <c r="N26" s="36"/>
      <c r="O26" s="36"/>
      <c r="P26" s="36"/>
      <c r="Q26" s="36"/>
      <c r="R26" s="36"/>
      <c r="S26" s="36"/>
      <c r="T26" s="36"/>
      <c r="U26" s="35"/>
    </row>
    <row r="27" spans="2:21" x14ac:dyDescent="0.2">
      <c r="B27" s="34"/>
      <c r="C27" s="36"/>
      <c r="D27" s="36"/>
      <c r="E27" s="36"/>
      <c r="F27" s="36"/>
      <c r="G27" s="36"/>
      <c r="H27" s="36"/>
      <c r="I27" s="36"/>
      <c r="J27" s="36"/>
      <c r="K27" s="36"/>
      <c r="L27" s="36"/>
      <c r="M27" s="36"/>
      <c r="N27" s="36"/>
      <c r="O27" s="36"/>
      <c r="P27" s="36"/>
      <c r="Q27" s="36"/>
      <c r="R27" s="36"/>
      <c r="S27" s="36"/>
      <c r="T27" s="36"/>
      <c r="U27" s="35"/>
    </row>
    <row r="28" spans="2:21" x14ac:dyDescent="0.2">
      <c r="B28" s="34"/>
      <c r="C28" s="36"/>
      <c r="D28" s="36"/>
      <c r="E28" s="36"/>
      <c r="F28" s="36"/>
      <c r="G28" s="36"/>
      <c r="H28" s="36"/>
      <c r="I28" s="36"/>
      <c r="J28" s="36"/>
      <c r="K28" s="36"/>
      <c r="L28" s="36"/>
      <c r="M28" s="36"/>
      <c r="N28" s="36"/>
      <c r="O28" s="36"/>
      <c r="P28" s="36"/>
      <c r="Q28" s="36"/>
      <c r="R28" s="36"/>
      <c r="S28" s="36"/>
      <c r="T28" s="36"/>
      <c r="U28" s="35"/>
    </row>
    <row r="29" spans="2:21" ht="18" customHeight="1" x14ac:dyDescent="0.25">
      <c r="B29" s="34"/>
      <c r="C29" s="121" t="s">
        <v>269</v>
      </c>
      <c r="D29" s="76"/>
      <c r="E29" s="77"/>
      <c r="F29" s="77"/>
      <c r="G29" s="77"/>
      <c r="H29" s="77"/>
      <c r="I29" s="76"/>
      <c r="J29" s="76"/>
      <c r="K29" s="76"/>
      <c r="L29" s="77"/>
      <c r="M29" s="77"/>
      <c r="N29" s="77"/>
      <c r="O29" s="77"/>
      <c r="P29" s="77"/>
      <c r="Q29" s="77"/>
      <c r="R29" s="77"/>
      <c r="S29" s="77"/>
      <c r="T29" s="77"/>
      <c r="U29" s="35"/>
    </row>
    <row r="30" spans="2:21" x14ac:dyDescent="0.2">
      <c r="B30" s="34"/>
      <c r="F30" s="36"/>
      <c r="G30" s="36"/>
      <c r="H30" s="36"/>
      <c r="I30" s="36"/>
      <c r="J30" s="36"/>
      <c r="K30" s="36"/>
      <c r="L30" s="36"/>
      <c r="M30" s="36"/>
      <c r="N30" s="36"/>
      <c r="O30" s="36"/>
      <c r="P30" s="36"/>
      <c r="Q30" s="36"/>
      <c r="R30" s="36"/>
      <c r="S30" s="36"/>
      <c r="T30" s="36"/>
      <c r="U30" s="35"/>
    </row>
    <row r="31" spans="2:21" x14ac:dyDescent="0.2">
      <c r="B31" s="34"/>
      <c r="F31" s="36"/>
      <c r="G31" s="36"/>
      <c r="H31" s="36"/>
      <c r="I31" s="36"/>
      <c r="J31" s="36"/>
      <c r="K31" s="36"/>
      <c r="L31" s="36"/>
      <c r="M31" s="36"/>
      <c r="N31" s="36"/>
      <c r="O31" s="36"/>
      <c r="P31" s="36"/>
      <c r="Q31" s="36"/>
      <c r="R31" s="36"/>
      <c r="S31" s="36"/>
      <c r="T31" s="36"/>
      <c r="U31" s="35"/>
    </row>
    <row r="32" spans="2:21" x14ac:dyDescent="0.2">
      <c r="B32" s="34"/>
      <c r="F32" s="36"/>
      <c r="G32" s="36"/>
      <c r="H32" s="36"/>
      <c r="I32" s="36"/>
      <c r="J32" s="36"/>
      <c r="K32" s="36"/>
      <c r="L32" s="36"/>
      <c r="M32" s="36"/>
      <c r="N32" s="36"/>
      <c r="O32" s="36"/>
      <c r="P32" s="36"/>
      <c r="Q32" s="36"/>
      <c r="R32" s="36"/>
      <c r="S32" s="36"/>
      <c r="T32" s="36"/>
      <c r="U32" s="35"/>
    </row>
    <row r="33" spans="2:21" x14ac:dyDescent="0.2">
      <c r="B33" s="34"/>
      <c r="C33" s="36"/>
      <c r="D33" s="36"/>
      <c r="E33" s="36"/>
      <c r="F33" s="36"/>
      <c r="G33" s="36"/>
      <c r="H33" s="36"/>
      <c r="I33" s="36"/>
      <c r="J33" s="36"/>
      <c r="K33" s="36"/>
      <c r="L33" s="36"/>
      <c r="M33" s="36"/>
      <c r="N33" s="36"/>
      <c r="O33" s="36"/>
      <c r="P33" s="36"/>
      <c r="Q33" s="36"/>
      <c r="R33" s="36"/>
      <c r="S33" s="36"/>
      <c r="T33" s="36"/>
      <c r="U33" s="35"/>
    </row>
    <row r="34" spans="2:21" x14ac:dyDescent="0.2">
      <c r="B34" s="34"/>
      <c r="C34" s="36"/>
      <c r="D34" s="36"/>
      <c r="E34" s="36"/>
      <c r="F34" s="36"/>
      <c r="G34" s="36"/>
      <c r="H34" s="36"/>
      <c r="I34" s="36"/>
      <c r="J34" s="36" t="s">
        <v>8</v>
      </c>
      <c r="K34" s="36" t="s">
        <v>9</v>
      </c>
      <c r="L34" s="36" t="s">
        <v>3</v>
      </c>
      <c r="M34" s="36"/>
      <c r="N34" s="36"/>
      <c r="O34" s="36"/>
      <c r="P34" s="36"/>
      <c r="Q34" s="36"/>
      <c r="R34" s="36"/>
      <c r="S34" s="36"/>
      <c r="T34" s="36"/>
      <c r="U34" s="35"/>
    </row>
    <row r="35" spans="2:21" x14ac:dyDescent="0.2">
      <c r="B35" s="34"/>
      <c r="C35" s="36"/>
      <c r="D35" s="36"/>
      <c r="E35" s="36"/>
      <c r="F35" s="36"/>
      <c r="G35" s="36"/>
      <c r="H35" s="36"/>
      <c r="I35" s="36"/>
      <c r="J35" s="36" t="str">
        <f>+Autodiagnóstico!C10</f>
        <v>Aprestamiento institucional para promover la Rendición de Cuentas</v>
      </c>
      <c r="K35" s="36">
        <v>100</v>
      </c>
      <c r="L35" s="37">
        <f>+Autodiagnóstico!D10</f>
        <v>66.25</v>
      </c>
      <c r="M35" s="36"/>
      <c r="N35" s="36"/>
      <c r="O35" s="36"/>
      <c r="P35" s="36"/>
      <c r="Q35" s="36"/>
      <c r="R35" s="36"/>
      <c r="S35" s="36"/>
      <c r="T35" s="36"/>
      <c r="U35" s="35"/>
    </row>
    <row r="36" spans="2:21" x14ac:dyDescent="0.2">
      <c r="B36" s="34"/>
      <c r="C36" s="36"/>
      <c r="D36" s="36"/>
      <c r="E36" s="36"/>
      <c r="F36" s="36"/>
      <c r="G36" s="36"/>
      <c r="H36" s="36"/>
      <c r="I36" s="36"/>
      <c r="J36" s="36" t="str">
        <f>+Autodiagnóstico!C18</f>
        <v>Diseño de la Estrategia de Rendición de Cuentas</v>
      </c>
      <c r="K36" s="36">
        <v>100</v>
      </c>
      <c r="L36" s="37">
        <f>+Autodiagnóstico!D18</f>
        <v>61.578947368421055</v>
      </c>
      <c r="M36" s="36"/>
      <c r="N36" s="36"/>
      <c r="O36" s="36"/>
      <c r="P36" s="36"/>
      <c r="Q36" s="36"/>
      <c r="R36" s="36"/>
      <c r="S36" s="36"/>
      <c r="T36" s="36"/>
      <c r="U36" s="35"/>
    </row>
    <row r="37" spans="2:21" x14ac:dyDescent="0.2">
      <c r="B37" s="34"/>
      <c r="C37" s="36"/>
      <c r="D37" s="36"/>
      <c r="E37" s="36"/>
      <c r="F37" s="36"/>
      <c r="G37" s="36"/>
      <c r="H37" s="36"/>
      <c r="I37" s="36"/>
      <c r="J37" s="36" t="str">
        <f>+Autodiagnóstico!C37</f>
        <v>Preparación para la Rendición de Cuentas</v>
      </c>
      <c r="K37" s="36">
        <v>100</v>
      </c>
      <c r="L37" s="37">
        <f>+Autodiagnóstico!D37</f>
        <v>72.727272727272734</v>
      </c>
      <c r="M37" s="36"/>
      <c r="N37" s="36"/>
      <c r="O37" s="36"/>
      <c r="P37" s="36"/>
      <c r="Q37" s="36"/>
      <c r="R37" s="36"/>
      <c r="S37" s="36"/>
      <c r="T37" s="36"/>
      <c r="U37" s="35"/>
    </row>
    <row r="38" spans="2:21" x14ac:dyDescent="0.2">
      <c r="B38" s="34"/>
      <c r="C38" s="36"/>
      <c r="D38" s="36"/>
      <c r="E38" s="36"/>
      <c r="F38" s="36"/>
      <c r="G38" s="36"/>
      <c r="H38" s="36"/>
      <c r="I38" s="36"/>
      <c r="J38" s="36" t="str">
        <f>+Autodiagnóstico!C59</f>
        <v>Ejecución de la Estrategia de Rendición de Cuentas</v>
      </c>
      <c r="K38" s="36">
        <v>100</v>
      </c>
      <c r="L38" s="37">
        <f>+Autodiagnóstico!D59</f>
        <v>83.571428571428569</v>
      </c>
      <c r="M38" s="36"/>
      <c r="N38" s="36"/>
      <c r="O38" s="36"/>
      <c r="P38" s="36"/>
      <c r="Q38" s="36"/>
      <c r="R38" s="36"/>
      <c r="S38" s="36"/>
      <c r="T38" s="36"/>
      <c r="U38" s="35"/>
    </row>
    <row r="39" spans="2:21" x14ac:dyDescent="0.2">
      <c r="B39" s="34"/>
      <c r="C39" s="36"/>
      <c r="D39" s="36"/>
      <c r="E39" s="36"/>
      <c r="F39" s="36"/>
      <c r="G39" s="36"/>
      <c r="H39" s="36"/>
      <c r="I39" s="36"/>
      <c r="J39" s="36" t="str">
        <f>+Autodiagnóstico!C66</f>
        <v>Seguimiento y evaluación de la implementación de la Estrategia de Rendición de Cuentas</v>
      </c>
      <c r="K39" s="36">
        <v>100</v>
      </c>
      <c r="L39" s="37">
        <f>+Autodiagnóstico!D66</f>
        <v>71.25</v>
      </c>
      <c r="M39" s="38"/>
      <c r="N39" s="36"/>
      <c r="O39" s="36"/>
      <c r="P39" s="36"/>
      <c r="Q39" s="36"/>
      <c r="R39" s="36"/>
      <c r="S39" s="36"/>
      <c r="T39" s="36"/>
      <c r="U39" s="35"/>
    </row>
    <row r="40" spans="2:21" x14ac:dyDescent="0.2">
      <c r="B40" s="34"/>
      <c r="C40" s="36"/>
      <c r="D40" s="36"/>
      <c r="E40" s="36"/>
      <c r="F40" s="36"/>
      <c r="G40" s="36"/>
      <c r="H40" s="36"/>
      <c r="I40" s="36"/>
      <c r="J40" s="36"/>
      <c r="K40" s="36"/>
      <c r="L40" s="37"/>
      <c r="M40" s="38"/>
      <c r="N40" s="36"/>
      <c r="O40" s="36"/>
      <c r="P40" s="36"/>
      <c r="Q40" s="36"/>
      <c r="R40" s="36"/>
      <c r="S40" s="36"/>
      <c r="T40" s="36"/>
      <c r="U40" s="35"/>
    </row>
    <row r="41" spans="2:21" x14ac:dyDescent="0.2">
      <c r="B41" s="34"/>
      <c r="C41" s="36"/>
      <c r="D41" s="36"/>
      <c r="E41" s="36"/>
      <c r="F41" s="36"/>
      <c r="G41" s="36"/>
      <c r="H41" s="36"/>
      <c r="I41" s="36"/>
      <c r="J41" s="36"/>
      <c r="K41" s="36"/>
      <c r="L41" s="36"/>
      <c r="M41" s="38"/>
      <c r="N41" s="36"/>
      <c r="O41" s="36"/>
      <c r="P41" s="36"/>
      <c r="Q41" s="36"/>
      <c r="R41" s="36"/>
      <c r="S41" s="36"/>
      <c r="T41" s="36"/>
      <c r="U41" s="35"/>
    </row>
    <row r="42" spans="2:21" x14ac:dyDescent="0.2">
      <c r="B42" s="34"/>
      <c r="C42" s="36"/>
      <c r="D42" s="36"/>
      <c r="E42" s="36"/>
      <c r="F42" s="36"/>
      <c r="G42" s="36"/>
      <c r="H42" s="36"/>
      <c r="I42" s="36"/>
      <c r="J42" s="36"/>
      <c r="K42" s="36"/>
      <c r="L42" s="36"/>
      <c r="M42" s="38"/>
      <c r="N42" s="36"/>
      <c r="O42" s="36"/>
      <c r="P42" s="36"/>
      <c r="Q42" s="36"/>
      <c r="R42" s="36"/>
      <c r="S42" s="36"/>
      <c r="T42" s="36"/>
      <c r="U42" s="35"/>
    </row>
    <row r="43" spans="2:21" x14ac:dyDescent="0.2">
      <c r="B43" s="34"/>
      <c r="C43" s="36"/>
      <c r="D43" s="36"/>
      <c r="E43" s="36"/>
      <c r="F43" s="36"/>
      <c r="G43" s="36"/>
      <c r="H43" s="36"/>
      <c r="I43" s="36"/>
      <c r="J43" s="36"/>
      <c r="K43" s="36"/>
      <c r="L43" s="36"/>
      <c r="M43" s="38"/>
      <c r="N43" s="36"/>
      <c r="O43" s="36"/>
      <c r="P43" s="36"/>
      <c r="Q43" s="36"/>
      <c r="R43" s="36"/>
      <c r="S43" s="36"/>
      <c r="T43" s="36"/>
      <c r="U43" s="35"/>
    </row>
    <row r="44" spans="2:21" x14ac:dyDescent="0.2">
      <c r="B44" s="34"/>
      <c r="C44" s="36"/>
      <c r="D44" s="36"/>
      <c r="E44" s="36"/>
      <c r="F44" s="36"/>
      <c r="G44" s="36"/>
      <c r="H44" s="36"/>
      <c r="I44" s="36"/>
      <c r="J44" s="36"/>
      <c r="K44" s="36"/>
      <c r="L44" s="36"/>
      <c r="M44" s="36"/>
      <c r="N44" s="36"/>
      <c r="O44" s="36"/>
      <c r="P44" s="36"/>
      <c r="Q44" s="36"/>
      <c r="R44" s="36"/>
      <c r="S44" s="36"/>
      <c r="T44" s="36"/>
      <c r="U44" s="35"/>
    </row>
    <row r="45" spans="2:21" x14ac:dyDescent="0.2">
      <c r="B45" s="34"/>
      <c r="C45" s="36"/>
      <c r="D45" s="36"/>
      <c r="E45" s="36"/>
      <c r="F45" s="36"/>
      <c r="G45" s="36"/>
      <c r="H45" s="36"/>
      <c r="I45" s="36"/>
      <c r="J45" s="36"/>
      <c r="K45" s="36"/>
      <c r="L45" s="36"/>
      <c r="M45" s="38"/>
      <c r="N45" s="36"/>
      <c r="O45" s="36"/>
      <c r="P45" s="36"/>
      <c r="Q45" s="36"/>
      <c r="R45" s="36"/>
      <c r="S45" s="36"/>
      <c r="T45" s="36"/>
      <c r="U45" s="35"/>
    </row>
    <row r="46" spans="2:21" x14ac:dyDescent="0.2">
      <c r="B46" s="34"/>
      <c r="C46" s="36"/>
      <c r="D46" s="36"/>
      <c r="E46" s="36"/>
      <c r="F46" s="36"/>
      <c r="G46" s="36"/>
      <c r="H46" s="36"/>
      <c r="I46" s="36"/>
      <c r="J46" s="36"/>
      <c r="K46" s="36"/>
      <c r="L46" s="36"/>
      <c r="M46" s="38"/>
      <c r="N46" s="36"/>
      <c r="O46" s="36"/>
      <c r="P46" s="36"/>
      <c r="Q46" s="36"/>
      <c r="R46" s="36"/>
      <c r="S46" s="36"/>
      <c r="T46" s="36"/>
      <c r="U46" s="35"/>
    </row>
    <row r="47" spans="2:21" x14ac:dyDescent="0.2">
      <c r="B47" s="34"/>
      <c r="C47" s="36"/>
      <c r="D47" s="36"/>
      <c r="E47" s="36"/>
      <c r="F47" s="36"/>
      <c r="G47" s="36"/>
      <c r="H47" s="36"/>
      <c r="I47" s="36"/>
      <c r="J47" s="36"/>
      <c r="K47" s="36"/>
      <c r="L47" s="36"/>
      <c r="M47" s="38"/>
      <c r="N47" s="36"/>
      <c r="O47" s="36"/>
      <c r="P47" s="36"/>
      <c r="Q47" s="36"/>
      <c r="R47" s="36"/>
      <c r="S47" s="36"/>
      <c r="T47" s="36"/>
      <c r="U47" s="35"/>
    </row>
    <row r="48" spans="2:21" x14ac:dyDescent="0.2">
      <c r="B48" s="34"/>
      <c r="C48" s="36"/>
      <c r="D48" s="36"/>
      <c r="E48" s="36"/>
      <c r="F48" s="36"/>
      <c r="G48" s="36"/>
      <c r="H48" s="36"/>
      <c r="I48" s="36"/>
      <c r="J48" s="36"/>
      <c r="K48" s="36"/>
      <c r="L48" s="36"/>
      <c r="M48" s="38"/>
      <c r="N48" s="36"/>
      <c r="O48" s="36"/>
      <c r="P48" s="36"/>
      <c r="Q48" s="36"/>
      <c r="R48" s="36"/>
      <c r="S48" s="36"/>
      <c r="T48" s="36"/>
      <c r="U48" s="35"/>
    </row>
    <row r="49" spans="2:21" x14ac:dyDescent="0.2">
      <c r="B49" s="34"/>
      <c r="C49" s="36"/>
      <c r="D49" s="36"/>
      <c r="E49" s="36"/>
      <c r="F49" s="36"/>
      <c r="G49" s="36"/>
      <c r="H49" s="36"/>
      <c r="I49" s="36"/>
      <c r="J49" s="36"/>
      <c r="K49" s="36"/>
      <c r="L49" s="36"/>
      <c r="M49" s="38"/>
      <c r="N49" s="36"/>
      <c r="O49" s="36"/>
      <c r="P49" s="36"/>
      <c r="Q49" s="36"/>
      <c r="R49" s="36"/>
      <c r="S49" s="36"/>
      <c r="T49" s="36"/>
      <c r="U49" s="35"/>
    </row>
    <row r="50" spans="2:21" x14ac:dyDescent="0.2">
      <c r="B50" s="34"/>
      <c r="C50" s="36"/>
      <c r="D50" s="36"/>
      <c r="E50" s="36"/>
      <c r="F50" s="36"/>
      <c r="G50" s="36"/>
      <c r="H50" s="36"/>
      <c r="I50" s="36"/>
      <c r="J50" s="36"/>
      <c r="K50" s="36"/>
      <c r="L50" s="36"/>
      <c r="M50" s="36"/>
      <c r="N50" s="36"/>
      <c r="O50" s="36"/>
      <c r="P50" s="36"/>
      <c r="Q50" s="36"/>
      <c r="R50" s="36"/>
      <c r="S50" s="36"/>
      <c r="T50" s="36"/>
      <c r="U50" s="35"/>
    </row>
    <row r="51" spans="2:21" x14ac:dyDescent="0.2">
      <c r="B51" s="34"/>
      <c r="C51" s="36"/>
      <c r="D51" s="36"/>
      <c r="E51" s="36"/>
      <c r="F51" s="36"/>
      <c r="G51" s="36"/>
      <c r="H51" s="36"/>
      <c r="I51" s="36"/>
      <c r="J51" s="36"/>
      <c r="K51" s="36"/>
      <c r="L51" s="36"/>
      <c r="M51" s="36"/>
      <c r="N51" s="36"/>
      <c r="O51" s="36"/>
      <c r="P51" s="36"/>
      <c r="Q51" s="36"/>
      <c r="R51" s="36"/>
      <c r="S51" s="36"/>
      <c r="T51" s="36"/>
      <c r="U51" s="35"/>
    </row>
    <row r="52" spans="2:21" x14ac:dyDescent="0.2">
      <c r="B52" s="34"/>
      <c r="C52" s="36"/>
      <c r="D52" s="36"/>
      <c r="E52" s="36"/>
      <c r="F52" s="36"/>
      <c r="G52" s="36"/>
      <c r="H52" s="36"/>
      <c r="I52" s="36"/>
      <c r="J52" s="36"/>
      <c r="K52" s="36"/>
      <c r="L52" s="36"/>
      <c r="M52" s="36"/>
      <c r="N52" s="36"/>
      <c r="O52" s="36"/>
      <c r="P52" s="36"/>
      <c r="Q52" s="36"/>
      <c r="R52" s="36"/>
      <c r="S52" s="36"/>
      <c r="T52" s="36"/>
      <c r="U52" s="35"/>
    </row>
    <row r="53" spans="2:21" ht="18" customHeight="1" x14ac:dyDescent="0.25">
      <c r="B53" s="34"/>
      <c r="C53" s="121" t="s">
        <v>32</v>
      </c>
      <c r="D53" s="76"/>
      <c r="E53" s="77"/>
      <c r="F53" s="77"/>
      <c r="G53" s="77"/>
      <c r="H53" s="77"/>
      <c r="I53" s="76"/>
      <c r="J53" s="76"/>
      <c r="K53" s="76"/>
      <c r="L53" s="77"/>
      <c r="M53" s="77"/>
      <c r="N53" s="77"/>
      <c r="O53" s="77"/>
      <c r="P53" s="77"/>
      <c r="Q53" s="77"/>
      <c r="R53" s="77"/>
      <c r="S53" s="77"/>
      <c r="T53" s="77"/>
      <c r="U53" s="35"/>
    </row>
    <row r="54" spans="2:21" x14ac:dyDescent="0.2">
      <c r="B54" s="34"/>
      <c r="C54" s="36"/>
      <c r="D54" s="36"/>
      <c r="E54" s="36"/>
      <c r="F54" s="36"/>
      <c r="G54" s="36"/>
      <c r="H54" s="36"/>
      <c r="I54" s="36"/>
      <c r="J54" s="36"/>
      <c r="O54" s="36"/>
      <c r="P54" s="36"/>
      <c r="Q54" s="36"/>
      <c r="R54" s="36"/>
      <c r="S54" s="36"/>
      <c r="T54" s="36"/>
      <c r="U54" s="35"/>
    </row>
    <row r="55" spans="2:21" x14ac:dyDescent="0.2">
      <c r="B55" s="34"/>
      <c r="G55" s="36"/>
      <c r="H55" s="36"/>
      <c r="K55" s="343" t="s">
        <v>63</v>
      </c>
      <c r="L55" s="343"/>
      <c r="M55" s="343"/>
      <c r="N55" s="343"/>
      <c r="O55" s="36"/>
      <c r="P55" s="36"/>
      <c r="Q55" s="36"/>
      <c r="R55" s="36"/>
      <c r="S55" s="36"/>
      <c r="T55" s="36"/>
      <c r="U55" s="35"/>
    </row>
    <row r="56" spans="2:21" ht="15" x14ac:dyDescent="0.25">
      <c r="B56" s="34"/>
      <c r="I56" s="346" t="str">
        <f>+Autodiagnóstico!C10</f>
        <v>Aprestamiento institucional para promover la Rendición de Cuentas</v>
      </c>
      <c r="J56" s="346"/>
      <c r="K56" s="346"/>
      <c r="L56" s="346"/>
      <c r="M56" s="346"/>
      <c r="N56" s="346"/>
      <c r="O56" s="346"/>
      <c r="P56" s="346"/>
      <c r="Q56" s="36"/>
      <c r="R56" s="36"/>
      <c r="S56" s="36"/>
      <c r="T56" s="36"/>
      <c r="U56" s="35"/>
    </row>
    <row r="57" spans="2:21" x14ac:dyDescent="0.2">
      <c r="B57" s="34"/>
      <c r="C57" s="36"/>
      <c r="D57" s="36"/>
      <c r="E57" s="36"/>
      <c r="F57" s="36"/>
      <c r="G57" s="36"/>
      <c r="H57" s="36"/>
      <c r="I57" s="36"/>
      <c r="J57" s="36"/>
      <c r="K57" s="36"/>
      <c r="L57" s="36"/>
      <c r="M57" s="36"/>
      <c r="N57" s="36"/>
      <c r="O57" s="36"/>
      <c r="P57" s="36"/>
      <c r="Q57" s="36"/>
      <c r="R57" s="36"/>
      <c r="S57" s="36"/>
      <c r="T57" s="36"/>
      <c r="U57" s="35"/>
    </row>
    <row r="58" spans="2:21" x14ac:dyDescent="0.2">
      <c r="B58" s="34"/>
      <c r="G58" s="36"/>
      <c r="H58" s="36"/>
      <c r="L58" s="36"/>
      <c r="P58" s="36"/>
      <c r="Q58" s="36"/>
      <c r="R58" s="36"/>
      <c r="S58" s="36"/>
      <c r="T58" s="36"/>
      <c r="U58" s="35"/>
    </row>
    <row r="59" spans="2:21" x14ac:dyDescent="0.2">
      <c r="B59" s="34"/>
      <c r="G59" s="36"/>
      <c r="H59" s="36"/>
      <c r="J59" s="36" t="s">
        <v>34</v>
      </c>
      <c r="K59" s="33" t="s">
        <v>12</v>
      </c>
      <c r="L59" s="36" t="s">
        <v>11</v>
      </c>
      <c r="P59" s="36"/>
      <c r="Q59" s="36"/>
      <c r="R59" s="36"/>
      <c r="S59" s="36"/>
      <c r="T59" s="36"/>
      <c r="U59" s="35"/>
    </row>
    <row r="60" spans="2:21" x14ac:dyDescent="0.2">
      <c r="B60" s="34"/>
      <c r="G60" s="36"/>
      <c r="H60" s="36"/>
      <c r="J60" s="36" t="str">
        <f>+Autodiagnóstico!E10</f>
        <v>Analizar las debilidades y fortalezas para la rendición de cuentas</v>
      </c>
      <c r="K60" s="33">
        <v>100</v>
      </c>
      <c r="L60" s="37">
        <f>+Autodiagnóstico!F10</f>
        <v>80</v>
      </c>
      <c r="P60" s="36"/>
      <c r="Q60" s="36"/>
      <c r="R60" s="36"/>
      <c r="S60" s="36"/>
      <c r="T60" s="36"/>
      <c r="U60" s="35"/>
    </row>
    <row r="61" spans="2:21" x14ac:dyDescent="0.2">
      <c r="B61" s="34"/>
      <c r="C61" s="36"/>
      <c r="D61" s="36"/>
      <c r="E61" s="36"/>
      <c r="F61" s="36"/>
      <c r="G61" s="36"/>
      <c r="H61" s="36"/>
      <c r="I61" s="36"/>
      <c r="J61" s="36" t="str">
        <f>+Autodiagnóstico!E15</f>
        <v>Identificar espacios de articulación y cooperación para la rendición de cuentas</v>
      </c>
      <c r="K61" s="36">
        <v>100</v>
      </c>
      <c r="L61" s="37">
        <f>+Autodiagnóstico!F15</f>
        <v>43.333333333333336</v>
      </c>
      <c r="M61" s="36"/>
      <c r="N61" s="36"/>
      <c r="O61" s="36"/>
      <c r="P61" s="36"/>
      <c r="Q61" s="36"/>
      <c r="R61" s="36"/>
      <c r="S61" s="36"/>
      <c r="T61" s="36"/>
      <c r="U61" s="35"/>
    </row>
    <row r="62" spans="2:21" x14ac:dyDescent="0.2">
      <c r="B62" s="34"/>
      <c r="C62" s="36"/>
      <c r="D62" s="36"/>
      <c r="E62" s="36"/>
      <c r="F62" s="36"/>
      <c r="G62" s="36"/>
      <c r="H62" s="36"/>
      <c r="I62" s="36"/>
      <c r="J62" s="36"/>
      <c r="K62" s="36"/>
      <c r="L62" s="36"/>
      <c r="M62" s="36"/>
      <c r="N62" s="36"/>
      <c r="O62" s="36"/>
      <c r="P62" s="36"/>
      <c r="Q62" s="36"/>
      <c r="R62" s="36"/>
      <c r="S62" s="36"/>
      <c r="T62" s="36"/>
      <c r="U62" s="35"/>
    </row>
    <row r="63" spans="2:21" x14ac:dyDescent="0.2">
      <c r="B63" s="34"/>
      <c r="C63" s="36"/>
      <c r="D63" s="36"/>
      <c r="E63" s="36"/>
      <c r="F63" s="36"/>
      <c r="G63" s="36"/>
      <c r="H63" s="36"/>
      <c r="I63" s="36"/>
      <c r="J63" s="36"/>
      <c r="K63" s="36"/>
      <c r="L63" s="36"/>
      <c r="M63" s="36"/>
      <c r="N63" s="36"/>
      <c r="O63" s="36"/>
      <c r="P63" s="36"/>
      <c r="Q63" s="36"/>
      <c r="R63" s="36"/>
      <c r="S63" s="36"/>
      <c r="T63" s="36"/>
      <c r="U63" s="35"/>
    </row>
    <row r="64" spans="2:21" x14ac:dyDescent="0.2">
      <c r="B64" s="34"/>
      <c r="C64" s="36"/>
      <c r="D64" s="36"/>
      <c r="E64" s="36"/>
      <c r="F64" s="36"/>
      <c r="G64" s="36"/>
      <c r="H64" s="36"/>
      <c r="I64" s="36"/>
      <c r="J64" s="36"/>
      <c r="K64" s="36"/>
      <c r="L64" s="36"/>
      <c r="M64" s="36"/>
      <c r="N64" s="36"/>
      <c r="O64" s="36"/>
      <c r="P64" s="36"/>
      <c r="Q64" s="36"/>
      <c r="R64" s="36"/>
      <c r="S64" s="36"/>
      <c r="T64" s="36"/>
      <c r="U64" s="35"/>
    </row>
    <row r="65" spans="2:21" x14ac:dyDescent="0.2">
      <c r="B65" s="34"/>
      <c r="C65" s="36"/>
      <c r="D65" s="36"/>
      <c r="E65" s="36"/>
      <c r="F65" s="36"/>
      <c r="G65" s="36"/>
      <c r="H65" s="36"/>
      <c r="I65" s="36"/>
      <c r="J65" s="36"/>
      <c r="K65" s="36"/>
      <c r="L65" s="36"/>
      <c r="M65" s="36"/>
      <c r="N65" s="36"/>
      <c r="O65" s="36"/>
      <c r="P65" s="36"/>
      <c r="Q65" s="36"/>
      <c r="R65" s="36"/>
      <c r="S65" s="36"/>
      <c r="T65" s="36"/>
      <c r="U65" s="35"/>
    </row>
    <row r="66" spans="2:21" x14ac:dyDescent="0.2">
      <c r="B66" s="34"/>
      <c r="C66" s="36"/>
      <c r="D66" s="36"/>
      <c r="E66" s="36"/>
      <c r="F66" s="36"/>
      <c r="G66" s="36"/>
      <c r="H66" s="36"/>
      <c r="I66" s="36"/>
      <c r="J66" s="36"/>
      <c r="K66" s="36"/>
      <c r="L66" s="36"/>
      <c r="M66" s="36"/>
      <c r="N66" s="36"/>
      <c r="O66" s="36"/>
      <c r="P66" s="36"/>
      <c r="Q66" s="36"/>
      <c r="R66" s="36"/>
      <c r="S66" s="36"/>
      <c r="T66" s="36"/>
      <c r="U66" s="35"/>
    </row>
    <row r="67" spans="2:21" x14ac:dyDescent="0.2">
      <c r="B67" s="34"/>
      <c r="C67" s="36"/>
      <c r="D67" s="36"/>
      <c r="E67" s="36"/>
      <c r="F67" s="36"/>
      <c r="G67" s="36"/>
      <c r="H67" s="36"/>
      <c r="I67" s="36"/>
      <c r="J67" s="36"/>
      <c r="K67" s="36"/>
      <c r="L67" s="36"/>
      <c r="M67" s="36"/>
      <c r="N67" s="36"/>
      <c r="O67" s="36"/>
      <c r="P67" s="36"/>
      <c r="Q67" s="36"/>
      <c r="R67" s="36"/>
      <c r="S67" s="36"/>
      <c r="T67" s="36"/>
      <c r="U67" s="35"/>
    </row>
    <row r="68" spans="2:21" x14ac:dyDescent="0.2">
      <c r="B68" s="34"/>
      <c r="C68" s="36"/>
      <c r="D68" s="36"/>
      <c r="E68" s="36"/>
      <c r="F68" s="36"/>
      <c r="G68" s="36"/>
      <c r="H68" s="36"/>
      <c r="I68" s="36"/>
      <c r="J68" s="36"/>
      <c r="K68" s="36"/>
      <c r="L68" s="36"/>
      <c r="M68" s="36"/>
      <c r="N68" s="36"/>
      <c r="O68" s="36"/>
      <c r="P68" s="36"/>
      <c r="Q68" s="36"/>
      <c r="R68" s="36"/>
      <c r="S68" s="36"/>
      <c r="T68" s="36"/>
      <c r="U68" s="35"/>
    </row>
    <row r="69" spans="2:21" x14ac:dyDescent="0.2">
      <c r="B69" s="34"/>
      <c r="C69" s="36"/>
      <c r="D69" s="36"/>
      <c r="E69" s="36"/>
      <c r="F69" s="36"/>
      <c r="G69" s="36"/>
      <c r="H69" s="36"/>
      <c r="I69" s="36"/>
      <c r="J69" s="36"/>
      <c r="K69" s="36"/>
      <c r="L69" s="36"/>
      <c r="M69" s="36"/>
      <c r="N69" s="36"/>
      <c r="O69" s="36"/>
      <c r="P69" s="36"/>
      <c r="Q69" s="36"/>
      <c r="R69" s="36"/>
      <c r="S69" s="36"/>
      <c r="T69" s="36"/>
      <c r="U69" s="35"/>
    </row>
    <row r="70" spans="2:21" x14ac:dyDescent="0.2">
      <c r="B70" s="34"/>
      <c r="C70" s="36"/>
      <c r="D70" s="36"/>
      <c r="E70" s="36"/>
      <c r="F70" s="36"/>
      <c r="G70" s="36"/>
      <c r="H70" s="36"/>
      <c r="I70" s="36"/>
      <c r="J70" s="36"/>
      <c r="K70" s="36"/>
      <c r="L70" s="36"/>
      <c r="M70" s="36"/>
      <c r="N70" s="36"/>
      <c r="O70" s="36"/>
      <c r="P70" s="36"/>
      <c r="Q70" s="36"/>
      <c r="R70" s="36"/>
      <c r="S70" s="36"/>
      <c r="T70" s="36"/>
      <c r="U70" s="35"/>
    </row>
    <row r="71" spans="2:21" x14ac:dyDescent="0.2">
      <c r="B71" s="34"/>
      <c r="C71" s="36"/>
      <c r="D71" s="36"/>
      <c r="E71" s="36"/>
      <c r="F71" s="36"/>
      <c r="G71" s="36"/>
      <c r="H71" s="36"/>
      <c r="I71" s="36"/>
      <c r="J71" s="36"/>
      <c r="K71" s="36"/>
      <c r="L71" s="36"/>
      <c r="M71" s="36"/>
      <c r="N71" s="36"/>
      <c r="O71" s="36"/>
      <c r="P71" s="36"/>
      <c r="Q71" s="36"/>
      <c r="R71" s="36"/>
      <c r="S71" s="36"/>
      <c r="T71" s="36"/>
      <c r="U71" s="35"/>
    </row>
    <row r="72" spans="2:21" x14ac:dyDescent="0.2">
      <c r="B72" s="34"/>
      <c r="C72" s="36"/>
      <c r="D72" s="36"/>
      <c r="E72" s="36"/>
      <c r="F72" s="36"/>
      <c r="G72" s="36"/>
      <c r="H72" s="36"/>
      <c r="I72" s="36"/>
      <c r="J72" s="36"/>
      <c r="K72" s="36"/>
      <c r="L72" s="36"/>
      <c r="M72" s="36"/>
      <c r="N72" s="36"/>
      <c r="O72" s="36"/>
      <c r="P72" s="36"/>
      <c r="Q72" s="36"/>
      <c r="R72" s="36"/>
      <c r="S72" s="36"/>
      <c r="T72" s="36"/>
      <c r="U72" s="35"/>
    </row>
    <row r="73" spans="2:21" x14ac:dyDescent="0.2">
      <c r="B73" s="34"/>
      <c r="C73" s="36"/>
      <c r="D73" s="36"/>
      <c r="E73" s="36"/>
      <c r="F73" s="36"/>
      <c r="G73" s="36"/>
      <c r="H73" s="36"/>
      <c r="I73" s="36"/>
      <c r="J73" s="36"/>
      <c r="K73" s="36"/>
      <c r="L73" s="36"/>
      <c r="M73" s="36"/>
      <c r="N73" s="36"/>
      <c r="O73" s="36"/>
      <c r="P73" s="36"/>
      <c r="Q73" s="36"/>
      <c r="R73" s="36"/>
      <c r="S73" s="36"/>
      <c r="T73" s="36"/>
      <c r="U73" s="35"/>
    </row>
    <row r="74" spans="2:21" x14ac:dyDescent="0.2">
      <c r="B74" s="34"/>
      <c r="C74" s="36"/>
      <c r="D74" s="36"/>
      <c r="E74" s="36"/>
      <c r="F74" s="36"/>
      <c r="G74" s="36"/>
      <c r="H74" s="36"/>
      <c r="I74" s="36"/>
      <c r="J74" s="36"/>
      <c r="K74" s="36"/>
      <c r="L74" s="36"/>
      <c r="M74" s="36"/>
      <c r="N74" s="36"/>
      <c r="O74" s="36"/>
      <c r="P74" s="36"/>
      <c r="Q74" s="36"/>
      <c r="R74" s="36"/>
      <c r="S74" s="36"/>
      <c r="T74" s="36"/>
      <c r="U74" s="35"/>
    </row>
    <row r="75" spans="2:21" x14ac:dyDescent="0.2">
      <c r="B75" s="34"/>
      <c r="C75" s="36"/>
      <c r="D75" s="36"/>
      <c r="E75" s="36"/>
      <c r="F75" s="36"/>
      <c r="G75" s="36"/>
      <c r="H75" s="36"/>
      <c r="I75" s="36"/>
      <c r="J75" s="36"/>
      <c r="K75" s="36"/>
      <c r="L75" s="36"/>
      <c r="M75" s="36"/>
      <c r="N75" s="36"/>
      <c r="O75" s="36"/>
      <c r="P75" s="36"/>
      <c r="Q75" s="36"/>
      <c r="R75" s="36"/>
      <c r="S75" s="36"/>
      <c r="T75" s="36"/>
      <c r="U75" s="35"/>
    </row>
    <row r="76" spans="2:21" x14ac:dyDescent="0.2">
      <c r="B76" s="34"/>
      <c r="C76" s="36"/>
      <c r="D76" s="36"/>
      <c r="E76" s="36"/>
      <c r="F76" s="36"/>
      <c r="G76" s="36"/>
      <c r="H76" s="36"/>
      <c r="I76" s="36"/>
      <c r="J76" s="36"/>
      <c r="K76" s="36"/>
      <c r="L76" s="36"/>
      <c r="M76" s="36"/>
      <c r="N76" s="36"/>
      <c r="O76" s="36"/>
      <c r="P76" s="36"/>
      <c r="Q76" s="36"/>
      <c r="R76" s="36"/>
      <c r="S76" s="36"/>
      <c r="T76" s="36"/>
      <c r="U76" s="35"/>
    </row>
    <row r="77" spans="2:21" x14ac:dyDescent="0.2">
      <c r="B77" s="34"/>
      <c r="C77" s="36"/>
      <c r="D77" s="36"/>
      <c r="E77" s="36"/>
      <c r="F77" s="36"/>
      <c r="G77" s="36"/>
      <c r="H77" s="36"/>
      <c r="I77" s="36"/>
      <c r="J77" s="36"/>
      <c r="K77" s="36"/>
      <c r="L77" s="36"/>
      <c r="M77" s="36"/>
      <c r="N77" s="36"/>
      <c r="O77" s="36"/>
      <c r="P77" s="36"/>
      <c r="Q77" s="36"/>
      <c r="R77" s="36"/>
      <c r="S77" s="36"/>
      <c r="T77" s="36"/>
      <c r="U77" s="35"/>
    </row>
    <row r="78" spans="2:21" x14ac:dyDescent="0.2">
      <c r="B78" s="34"/>
      <c r="C78" s="36"/>
      <c r="D78" s="36"/>
      <c r="E78" s="36"/>
      <c r="F78" s="36"/>
      <c r="G78" s="36"/>
      <c r="H78" s="36"/>
      <c r="I78" s="36"/>
      <c r="J78" s="36"/>
      <c r="K78" s="36"/>
      <c r="L78" s="36"/>
      <c r="M78" s="36"/>
      <c r="N78" s="36"/>
      <c r="O78" s="36"/>
      <c r="P78" s="36"/>
      <c r="Q78" s="36"/>
      <c r="R78" s="36"/>
      <c r="S78" s="36"/>
      <c r="T78" s="36"/>
      <c r="U78" s="35"/>
    </row>
    <row r="79" spans="2:21" x14ac:dyDescent="0.2">
      <c r="B79" s="34"/>
      <c r="C79" s="36"/>
      <c r="D79" s="36"/>
      <c r="E79" s="36"/>
      <c r="F79" s="36"/>
      <c r="G79" s="36"/>
      <c r="H79" s="36"/>
      <c r="I79" s="36"/>
      <c r="J79" s="36"/>
      <c r="K79" s="36"/>
      <c r="L79" s="36"/>
      <c r="M79" s="36"/>
      <c r="N79" s="36"/>
      <c r="O79" s="36"/>
      <c r="P79" s="36"/>
      <c r="Q79" s="36"/>
      <c r="R79" s="36"/>
      <c r="S79" s="36"/>
      <c r="T79" s="36"/>
      <c r="U79" s="35"/>
    </row>
    <row r="80" spans="2:21" x14ac:dyDescent="0.2">
      <c r="B80" s="34"/>
      <c r="C80" s="36"/>
      <c r="D80" s="36"/>
      <c r="E80" s="36"/>
      <c r="F80" s="36"/>
      <c r="G80" s="36"/>
      <c r="H80" s="36"/>
      <c r="I80" s="36"/>
      <c r="K80" s="343" t="s">
        <v>64</v>
      </c>
      <c r="L80" s="343"/>
      <c r="M80" s="343"/>
      <c r="N80" s="343"/>
      <c r="O80" s="36"/>
      <c r="P80" s="36"/>
      <c r="Q80" s="36"/>
      <c r="R80" s="36"/>
      <c r="S80" s="36"/>
      <c r="T80" s="36"/>
      <c r="U80" s="35"/>
    </row>
    <row r="81" spans="2:21" ht="15" x14ac:dyDescent="0.25">
      <c r="B81" s="34"/>
      <c r="C81" s="36"/>
      <c r="D81" s="36"/>
      <c r="E81" s="36"/>
      <c r="F81" s="36"/>
      <c r="G81" s="36"/>
      <c r="H81" s="36"/>
      <c r="J81" s="345" t="str">
        <f>+Autodiagnóstico!C18</f>
        <v>Diseño de la Estrategia de Rendición de Cuentas</v>
      </c>
      <c r="K81" s="345"/>
      <c r="L81" s="345"/>
      <c r="M81" s="345"/>
      <c r="N81" s="345"/>
      <c r="O81" s="345"/>
      <c r="P81" s="36"/>
      <c r="Q81" s="36"/>
      <c r="R81" s="36"/>
      <c r="S81" s="36"/>
      <c r="T81" s="36"/>
      <c r="U81" s="35"/>
    </row>
    <row r="82" spans="2:21" x14ac:dyDescent="0.2">
      <c r="B82" s="34"/>
      <c r="C82" s="36"/>
      <c r="D82" s="36"/>
      <c r="E82" s="36"/>
      <c r="F82" s="36"/>
      <c r="G82" s="36"/>
      <c r="H82" s="36"/>
      <c r="I82" s="36"/>
      <c r="K82" s="69"/>
      <c r="L82" s="69"/>
      <c r="M82" s="69"/>
      <c r="N82" s="69"/>
      <c r="O82" s="36"/>
      <c r="P82" s="36"/>
      <c r="Q82" s="36"/>
      <c r="R82" s="36"/>
      <c r="S82" s="36"/>
      <c r="T82" s="36"/>
      <c r="U82" s="35"/>
    </row>
    <row r="83" spans="2:21" x14ac:dyDescent="0.2">
      <c r="B83" s="34"/>
      <c r="C83" s="36"/>
      <c r="D83" s="36"/>
      <c r="E83" s="36"/>
      <c r="F83" s="36"/>
      <c r="G83" s="36"/>
      <c r="H83" s="36"/>
      <c r="I83" s="36"/>
      <c r="J83" s="36"/>
      <c r="K83" s="36"/>
      <c r="L83" s="36"/>
      <c r="M83" s="36"/>
      <c r="N83" s="36"/>
      <c r="O83" s="36"/>
      <c r="P83" s="36"/>
      <c r="Q83" s="36"/>
      <c r="R83" s="36"/>
      <c r="S83" s="36"/>
      <c r="T83" s="36"/>
      <c r="U83" s="35"/>
    </row>
    <row r="84" spans="2:21" x14ac:dyDescent="0.2">
      <c r="B84" s="34"/>
      <c r="C84" s="36"/>
      <c r="D84" s="46"/>
      <c r="E84" s="36"/>
      <c r="F84" s="36"/>
      <c r="G84" s="36"/>
      <c r="H84" s="36"/>
      <c r="I84" s="36"/>
      <c r="J84" s="36" t="s">
        <v>24</v>
      </c>
      <c r="K84" s="33" t="s">
        <v>12</v>
      </c>
      <c r="L84" s="36" t="s">
        <v>11</v>
      </c>
      <c r="M84" s="36"/>
      <c r="N84" s="36"/>
      <c r="O84" s="36"/>
      <c r="P84" s="36"/>
      <c r="Q84" s="36"/>
      <c r="R84" s="36"/>
      <c r="S84" s="36"/>
      <c r="T84" s="36"/>
      <c r="U84" s="35"/>
    </row>
    <row r="85" spans="2:21" x14ac:dyDescent="0.2">
      <c r="B85" s="34"/>
      <c r="C85" s="36"/>
      <c r="D85" s="36"/>
      <c r="E85" s="36"/>
      <c r="F85" s="36"/>
      <c r="G85" s="36"/>
      <c r="H85" s="36"/>
      <c r="I85" s="36"/>
      <c r="J85" s="36" t="s">
        <v>177</v>
      </c>
      <c r="K85" s="33">
        <v>100</v>
      </c>
      <c r="L85" s="71">
        <f>+Autodiagnóstico!F18</f>
        <v>62.5</v>
      </c>
      <c r="M85" s="36"/>
      <c r="N85" s="36"/>
      <c r="O85" s="36"/>
      <c r="P85" s="36"/>
      <c r="Q85" s="36"/>
      <c r="R85" s="36"/>
      <c r="S85" s="36"/>
      <c r="T85" s="36"/>
      <c r="U85" s="35"/>
    </row>
    <row r="86" spans="2:21" x14ac:dyDescent="0.2">
      <c r="B86" s="34"/>
      <c r="C86" s="36"/>
      <c r="D86" s="36"/>
      <c r="E86" s="36"/>
      <c r="F86" s="36"/>
      <c r="G86" s="36"/>
      <c r="H86" s="36"/>
      <c r="I86" s="36"/>
      <c r="J86" s="36" t="s">
        <v>178</v>
      </c>
      <c r="K86" s="36">
        <v>100</v>
      </c>
      <c r="L86" s="71">
        <f>+Autodiagnóstico!F26</f>
        <v>60.909090909090907</v>
      </c>
      <c r="M86" s="36"/>
      <c r="N86" s="36"/>
      <c r="O86" s="36"/>
      <c r="P86" s="36"/>
      <c r="Q86" s="36"/>
      <c r="R86" s="36"/>
      <c r="S86" s="36"/>
      <c r="T86" s="36"/>
      <c r="U86" s="35"/>
    </row>
    <row r="87" spans="2:21" x14ac:dyDescent="0.2">
      <c r="B87" s="34"/>
      <c r="C87" s="36"/>
      <c r="D87" s="36"/>
      <c r="E87" s="36"/>
      <c r="F87" s="36"/>
      <c r="G87" s="36"/>
      <c r="H87" s="36"/>
      <c r="I87" s="36"/>
      <c r="J87" s="36"/>
      <c r="K87" s="36"/>
      <c r="N87" s="36"/>
      <c r="O87" s="36"/>
      <c r="P87" s="36"/>
      <c r="Q87" s="36"/>
      <c r="R87" s="36"/>
      <c r="S87" s="36"/>
      <c r="T87" s="36"/>
      <c r="U87" s="35"/>
    </row>
    <row r="88" spans="2:21" x14ac:dyDescent="0.2">
      <c r="B88" s="34"/>
      <c r="C88" s="36"/>
      <c r="D88" s="36"/>
      <c r="E88" s="36"/>
      <c r="F88" s="36"/>
      <c r="G88" s="36"/>
      <c r="H88" s="36"/>
      <c r="I88" s="36"/>
      <c r="J88" s="36"/>
      <c r="K88" s="36"/>
      <c r="N88" s="36"/>
      <c r="O88" s="36"/>
      <c r="P88" s="36"/>
      <c r="Q88" s="36"/>
      <c r="R88" s="36"/>
      <c r="S88" s="36"/>
      <c r="T88" s="36"/>
      <c r="U88" s="35"/>
    </row>
    <row r="89" spans="2:21" x14ac:dyDescent="0.2">
      <c r="B89" s="34"/>
      <c r="C89" s="36"/>
      <c r="D89" s="36"/>
      <c r="E89" s="36"/>
      <c r="F89" s="36"/>
      <c r="G89" s="36"/>
      <c r="H89" s="36"/>
      <c r="I89" s="36"/>
      <c r="J89" s="36"/>
      <c r="K89" s="36"/>
      <c r="N89" s="36"/>
      <c r="O89" s="36"/>
      <c r="P89" s="36"/>
      <c r="Q89" s="36"/>
      <c r="R89" s="36"/>
      <c r="S89" s="36"/>
      <c r="T89" s="36"/>
      <c r="U89" s="35"/>
    </row>
    <row r="90" spans="2:21" x14ac:dyDescent="0.2">
      <c r="B90" s="34"/>
      <c r="C90" s="36"/>
      <c r="D90" s="36"/>
      <c r="E90" s="36"/>
      <c r="F90" s="36"/>
      <c r="G90" s="36"/>
      <c r="H90" s="36"/>
      <c r="I90" s="36"/>
      <c r="J90" s="36"/>
      <c r="K90" s="36"/>
      <c r="N90" s="36"/>
      <c r="O90" s="36"/>
      <c r="P90" s="36"/>
      <c r="Q90" s="36"/>
      <c r="R90" s="36"/>
      <c r="S90" s="36"/>
      <c r="T90" s="36"/>
      <c r="U90" s="35"/>
    </row>
    <row r="91" spans="2:21" x14ac:dyDescent="0.2">
      <c r="B91" s="34"/>
      <c r="C91" s="36"/>
      <c r="D91" s="36"/>
      <c r="E91" s="36"/>
      <c r="F91" s="36"/>
      <c r="G91" s="36"/>
      <c r="H91" s="36"/>
      <c r="I91" s="36"/>
      <c r="J91" s="36"/>
      <c r="K91" s="36"/>
      <c r="L91" s="36"/>
      <c r="M91" s="36"/>
      <c r="N91" s="36"/>
      <c r="O91" s="36"/>
      <c r="P91" s="36"/>
      <c r="Q91" s="36"/>
      <c r="R91" s="36"/>
      <c r="S91" s="36"/>
      <c r="T91" s="36"/>
      <c r="U91" s="35"/>
    </row>
    <row r="92" spans="2:21" x14ac:dyDescent="0.2">
      <c r="B92" s="34"/>
      <c r="C92" s="36"/>
      <c r="D92" s="36"/>
      <c r="E92" s="36"/>
      <c r="F92" s="36"/>
      <c r="G92" s="36"/>
      <c r="H92" s="36"/>
      <c r="I92" s="36"/>
      <c r="J92" s="36"/>
      <c r="K92" s="36"/>
      <c r="L92" s="36"/>
      <c r="M92" s="36"/>
      <c r="N92" s="36"/>
      <c r="O92" s="36"/>
      <c r="P92" s="36"/>
      <c r="Q92" s="36"/>
      <c r="R92" s="36"/>
      <c r="S92" s="36"/>
      <c r="T92" s="36"/>
      <c r="U92" s="35"/>
    </row>
    <row r="93" spans="2:21" x14ac:dyDescent="0.2">
      <c r="B93" s="34"/>
      <c r="C93" s="36"/>
      <c r="D93" s="36"/>
      <c r="E93" s="36"/>
      <c r="F93" s="36"/>
      <c r="G93" s="36"/>
      <c r="H93" s="36"/>
      <c r="I93" s="36"/>
      <c r="J93" s="36"/>
      <c r="K93" s="36"/>
      <c r="L93" s="36"/>
      <c r="M93" s="36"/>
      <c r="N93" s="36"/>
      <c r="O93" s="36"/>
      <c r="P93" s="36"/>
      <c r="Q93" s="36"/>
      <c r="R93" s="36"/>
      <c r="S93" s="36"/>
      <c r="T93" s="36"/>
      <c r="U93" s="35"/>
    </row>
    <row r="94" spans="2:21" x14ac:dyDescent="0.2">
      <c r="B94" s="34"/>
      <c r="C94" s="36"/>
      <c r="D94" s="36"/>
      <c r="E94" s="36"/>
      <c r="F94" s="36"/>
      <c r="G94" s="36"/>
      <c r="H94" s="36"/>
      <c r="I94" s="36"/>
      <c r="J94" s="36"/>
      <c r="K94" s="36"/>
      <c r="L94" s="36"/>
      <c r="M94" s="36"/>
      <c r="N94" s="36"/>
      <c r="O94" s="36"/>
      <c r="P94" s="36"/>
      <c r="Q94" s="36"/>
      <c r="R94" s="36"/>
      <c r="S94" s="36"/>
      <c r="T94" s="36"/>
      <c r="U94" s="35"/>
    </row>
    <row r="95" spans="2:21" x14ac:dyDescent="0.2">
      <c r="B95" s="34"/>
      <c r="C95" s="36"/>
      <c r="D95" s="36"/>
      <c r="E95" s="36"/>
      <c r="F95" s="36"/>
      <c r="G95" s="36"/>
      <c r="H95" s="36"/>
      <c r="I95" s="36"/>
      <c r="J95" s="36"/>
      <c r="K95" s="36"/>
      <c r="L95" s="36"/>
      <c r="M95" s="36"/>
      <c r="N95" s="36"/>
      <c r="O95" s="36"/>
      <c r="P95" s="36"/>
      <c r="Q95" s="36"/>
      <c r="R95" s="36"/>
      <c r="S95" s="36"/>
      <c r="T95" s="36"/>
      <c r="U95" s="35"/>
    </row>
    <row r="96" spans="2:21" x14ac:dyDescent="0.2">
      <c r="B96" s="34"/>
      <c r="C96" s="36"/>
      <c r="D96" s="36"/>
      <c r="E96" s="36"/>
      <c r="F96" s="36"/>
      <c r="G96" s="36"/>
      <c r="H96" s="36"/>
      <c r="I96" s="36"/>
      <c r="J96" s="36"/>
      <c r="K96" s="36"/>
      <c r="L96" s="36"/>
      <c r="M96" s="36"/>
      <c r="N96" s="36"/>
      <c r="O96" s="36"/>
      <c r="P96" s="36"/>
      <c r="Q96" s="36"/>
      <c r="R96" s="36"/>
      <c r="S96" s="36"/>
      <c r="T96" s="36"/>
      <c r="U96" s="35"/>
    </row>
    <row r="97" spans="2:21" x14ac:dyDescent="0.2">
      <c r="B97" s="34"/>
      <c r="C97" s="36"/>
      <c r="D97" s="36"/>
      <c r="E97" s="36"/>
      <c r="F97" s="36"/>
      <c r="G97" s="36"/>
      <c r="H97" s="36"/>
      <c r="I97" s="36"/>
      <c r="J97" s="36"/>
      <c r="K97" s="36"/>
      <c r="L97" s="36"/>
      <c r="M97" s="36"/>
      <c r="N97" s="36"/>
      <c r="O97" s="36"/>
      <c r="P97" s="36"/>
      <c r="Q97" s="36"/>
      <c r="R97" s="36"/>
      <c r="S97" s="36"/>
      <c r="T97" s="36"/>
      <c r="U97" s="35"/>
    </row>
    <row r="98" spans="2:21" x14ac:dyDescent="0.2">
      <c r="B98" s="34"/>
      <c r="C98" s="36"/>
      <c r="D98" s="36"/>
      <c r="E98" s="36"/>
      <c r="F98" s="36"/>
      <c r="G98" s="36"/>
      <c r="H98" s="36"/>
      <c r="I98" s="36"/>
      <c r="J98" s="36"/>
      <c r="K98" s="36"/>
      <c r="L98" s="36"/>
      <c r="M98" s="36"/>
      <c r="N98" s="36"/>
      <c r="O98" s="36"/>
      <c r="P98" s="36"/>
      <c r="Q98" s="36"/>
      <c r="R98" s="36"/>
      <c r="S98" s="36"/>
      <c r="T98" s="36"/>
      <c r="U98" s="35"/>
    </row>
    <row r="99" spans="2:21" x14ac:dyDescent="0.2">
      <c r="B99" s="34"/>
      <c r="C99" s="36"/>
      <c r="D99" s="36"/>
      <c r="E99" s="36"/>
      <c r="F99" s="36"/>
      <c r="G99" s="36"/>
      <c r="H99" s="36"/>
      <c r="I99" s="36"/>
      <c r="J99" s="36"/>
      <c r="K99" s="36"/>
      <c r="L99" s="36"/>
      <c r="M99" s="36"/>
      <c r="N99" s="36"/>
      <c r="O99" s="36"/>
      <c r="P99" s="36"/>
      <c r="Q99" s="36"/>
      <c r="R99" s="36"/>
      <c r="S99" s="36"/>
      <c r="T99" s="36"/>
      <c r="U99" s="35"/>
    </row>
    <row r="100" spans="2:21" x14ac:dyDescent="0.2">
      <c r="B100" s="34"/>
      <c r="C100" s="36"/>
      <c r="D100" s="36"/>
      <c r="E100" s="36"/>
      <c r="F100" s="36"/>
      <c r="G100" s="36"/>
      <c r="H100" s="36"/>
      <c r="I100" s="36"/>
      <c r="J100" s="36"/>
      <c r="K100" s="36"/>
      <c r="L100" s="36"/>
      <c r="M100" s="36"/>
      <c r="N100" s="36"/>
      <c r="O100" s="36"/>
      <c r="P100" s="36"/>
      <c r="Q100" s="36"/>
      <c r="R100" s="36"/>
      <c r="S100" s="36"/>
      <c r="T100" s="36"/>
      <c r="U100" s="35"/>
    </row>
    <row r="101" spans="2:21" x14ac:dyDescent="0.2">
      <c r="B101" s="34"/>
      <c r="C101" s="36"/>
      <c r="D101" s="36"/>
      <c r="E101" s="36"/>
      <c r="F101" s="36"/>
      <c r="G101" s="36"/>
      <c r="H101" s="36"/>
      <c r="I101" s="36"/>
      <c r="J101" s="36"/>
      <c r="K101" s="36"/>
      <c r="L101" s="36"/>
      <c r="M101" s="36"/>
      <c r="N101" s="36"/>
      <c r="O101" s="36"/>
      <c r="P101" s="36"/>
      <c r="Q101" s="36"/>
      <c r="R101" s="36"/>
      <c r="S101" s="36"/>
      <c r="T101" s="36"/>
      <c r="U101" s="35"/>
    </row>
    <row r="102" spans="2:21" x14ac:dyDescent="0.2">
      <c r="B102" s="34"/>
      <c r="C102" s="36"/>
      <c r="D102" s="36"/>
      <c r="E102" s="36"/>
      <c r="F102" s="36"/>
      <c r="G102" s="36"/>
      <c r="H102" s="36"/>
      <c r="I102" s="36"/>
      <c r="J102" s="36"/>
      <c r="K102" s="36"/>
      <c r="L102" s="36"/>
      <c r="M102" s="36"/>
      <c r="N102" s="36"/>
      <c r="O102" s="36"/>
      <c r="P102" s="36"/>
      <c r="Q102" s="36"/>
      <c r="R102" s="36"/>
      <c r="S102" s="36"/>
      <c r="T102" s="36"/>
      <c r="U102" s="35"/>
    </row>
    <row r="103" spans="2:21" x14ac:dyDescent="0.2">
      <c r="B103" s="34"/>
      <c r="C103" s="36"/>
      <c r="D103" s="36"/>
      <c r="E103" s="36"/>
      <c r="F103" s="36"/>
      <c r="G103" s="36"/>
      <c r="H103" s="36"/>
      <c r="I103" s="36"/>
      <c r="J103" s="36"/>
      <c r="K103" s="36"/>
      <c r="L103" s="36"/>
      <c r="M103" s="36"/>
      <c r="N103" s="36"/>
      <c r="O103" s="36"/>
      <c r="P103" s="36"/>
      <c r="Q103" s="36"/>
      <c r="R103" s="36"/>
      <c r="S103" s="36"/>
      <c r="T103" s="36"/>
      <c r="U103" s="35"/>
    </row>
    <row r="104" spans="2:21" x14ac:dyDescent="0.2">
      <c r="B104" s="34"/>
      <c r="C104" s="36"/>
      <c r="D104" s="36"/>
      <c r="E104" s="36"/>
      <c r="F104" s="36"/>
      <c r="G104" s="36"/>
      <c r="H104" s="36"/>
      <c r="I104" s="36"/>
      <c r="J104" s="36"/>
      <c r="K104" s="36"/>
      <c r="L104" s="36"/>
      <c r="M104" s="36"/>
      <c r="N104" s="36"/>
      <c r="O104" s="36"/>
      <c r="P104" s="36"/>
      <c r="Q104" s="36"/>
      <c r="R104" s="36"/>
      <c r="S104" s="36"/>
      <c r="T104" s="36"/>
      <c r="U104" s="35"/>
    </row>
    <row r="105" spans="2:21" x14ac:dyDescent="0.2">
      <c r="B105" s="34"/>
      <c r="C105" s="36"/>
      <c r="D105" s="36"/>
      <c r="E105" s="36"/>
      <c r="F105" s="36"/>
      <c r="G105" s="36"/>
      <c r="H105" s="36"/>
      <c r="I105" s="36"/>
      <c r="J105" s="36"/>
      <c r="K105" s="36"/>
      <c r="L105" s="36"/>
      <c r="M105" s="36"/>
      <c r="N105" s="36"/>
      <c r="O105" s="36"/>
      <c r="P105" s="36"/>
      <c r="Q105" s="36"/>
      <c r="R105" s="36"/>
      <c r="S105" s="36"/>
      <c r="T105" s="36"/>
      <c r="U105" s="35"/>
    </row>
    <row r="106" spans="2:21" x14ac:dyDescent="0.2">
      <c r="B106" s="34"/>
      <c r="C106" s="36"/>
      <c r="D106" s="36"/>
      <c r="E106" s="36"/>
      <c r="F106" s="36"/>
      <c r="G106" s="36"/>
      <c r="H106" s="36"/>
      <c r="I106" s="36"/>
      <c r="K106" s="343" t="s">
        <v>158</v>
      </c>
      <c r="L106" s="343"/>
      <c r="M106" s="343"/>
      <c r="N106" s="343"/>
      <c r="O106" s="36"/>
      <c r="P106" s="36"/>
      <c r="Q106" s="36"/>
      <c r="R106" s="36"/>
      <c r="S106" s="36"/>
      <c r="T106" s="36"/>
      <c r="U106" s="35"/>
    </row>
    <row r="107" spans="2:21" ht="15" x14ac:dyDescent="0.25">
      <c r="B107" s="34"/>
      <c r="C107" s="36"/>
      <c r="D107" s="36"/>
      <c r="E107" s="36"/>
      <c r="F107" s="36"/>
      <c r="G107" s="36"/>
      <c r="H107" s="36"/>
      <c r="J107" s="345" t="str">
        <f>+Autodiagnóstico!C37</f>
        <v>Preparación para la Rendición de Cuentas</v>
      </c>
      <c r="K107" s="345"/>
      <c r="L107" s="345"/>
      <c r="M107" s="345"/>
      <c r="N107" s="345"/>
      <c r="O107" s="345"/>
      <c r="P107" s="36"/>
      <c r="Q107" s="36"/>
      <c r="R107" s="36"/>
      <c r="S107" s="36"/>
      <c r="T107" s="36"/>
      <c r="U107" s="35"/>
    </row>
    <row r="108" spans="2:21" ht="15" x14ac:dyDescent="0.25">
      <c r="B108" s="34"/>
      <c r="C108" s="36"/>
      <c r="D108" s="36"/>
      <c r="E108" s="36"/>
      <c r="F108" s="36"/>
      <c r="G108" s="36"/>
      <c r="H108" s="36"/>
      <c r="J108" s="94"/>
      <c r="K108" s="94"/>
      <c r="L108" s="94"/>
      <c r="M108" s="94"/>
      <c r="N108" s="94"/>
      <c r="O108" s="94"/>
      <c r="P108" s="36"/>
      <c r="Q108" s="36"/>
      <c r="R108" s="36"/>
      <c r="S108" s="36"/>
      <c r="T108" s="36"/>
      <c r="U108" s="35"/>
    </row>
    <row r="109" spans="2:21" ht="15" x14ac:dyDescent="0.25">
      <c r="B109" s="34"/>
      <c r="C109" s="36"/>
      <c r="D109" s="36"/>
      <c r="E109" s="36"/>
      <c r="F109" s="36"/>
      <c r="G109" s="36"/>
      <c r="H109" s="36"/>
      <c r="J109" s="116"/>
      <c r="K109" s="116"/>
      <c r="L109" s="116"/>
      <c r="M109" s="116"/>
      <c r="N109" s="116"/>
      <c r="O109" s="116"/>
      <c r="P109" s="36"/>
      <c r="Q109" s="36"/>
      <c r="R109" s="36"/>
      <c r="S109" s="36"/>
      <c r="T109" s="36"/>
      <c r="U109" s="35"/>
    </row>
    <row r="110" spans="2:21" ht="15" x14ac:dyDescent="0.25">
      <c r="B110" s="34"/>
      <c r="C110" s="36"/>
      <c r="D110" s="36"/>
      <c r="E110" s="36"/>
      <c r="F110" s="36"/>
      <c r="G110" s="36"/>
      <c r="H110" s="36"/>
      <c r="J110" s="116"/>
      <c r="K110" s="116"/>
      <c r="L110" s="116"/>
      <c r="M110" s="116"/>
      <c r="N110" s="116"/>
      <c r="O110" s="116"/>
      <c r="P110" s="36"/>
      <c r="Q110" s="36"/>
      <c r="R110" s="36"/>
      <c r="S110" s="36"/>
      <c r="T110" s="36"/>
      <c r="U110" s="35"/>
    </row>
    <row r="111" spans="2:21" ht="15" x14ac:dyDescent="0.25">
      <c r="B111" s="34"/>
      <c r="C111" s="36"/>
      <c r="D111" s="36"/>
      <c r="E111" s="36"/>
      <c r="F111" s="36"/>
      <c r="G111" s="36"/>
      <c r="H111" s="36"/>
      <c r="I111" s="36" t="s">
        <v>24</v>
      </c>
      <c r="J111" s="33" t="s">
        <v>12</v>
      </c>
      <c r="K111" s="36" t="s">
        <v>11</v>
      </c>
      <c r="L111" s="116"/>
      <c r="M111" s="116"/>
      <c r="N111" s="116"/>
      <c r="O111" s="116"/>
      <c r="P111" s="36"/>
      <c r="Q111" s="36"/>
      <c r="R111" s="36"/>
      <c r="S111" s="36"/>
      <c r="T111" s="36"/>
      <c r="U111" s="35"/>
    </row>
    <row r="112" spans="2:21" ht="15" x14ac:dyDescent="0.25">
      <c r="B112" s="34"/>
      <c r="C112" s="36"/>
      <c r="D112" s="36"/>
      <c r="E112" s="36"/>
      <c r="F112" s="36"/>
      <c r="G112" s="36"/>
      <c r="H112" s="36"/>
      <c r="I112" s="36" t="str">
        <f>+Autodiagnóstico!E37</f>
        <v xml:space="preserve">Generación y análisis de la información para el diálogo en la rendición de cuentas en lenguaje claro </v>
      </c>
      <c r="J112" s="33">
        <v>100</v>
      </c>
      <c r="K112" s="71">
        <f>+Autodiagnóstico!F37</f>
        <v>86.5</v>
      </c>
      <c r="L112" s="116"/>
      <c r="M112" s="116"/>
      <c r="N112" s="116"/>
      <c r="O112" s="116"/>
      <c r="P112" s="36"/>
      <c r="Q112" s="36"/>
      <c r="R112" s="36"/>
      <c r="S112" s="36"/>
      <c r="T112" s="36"/>
      <c r="U112" s="35"/>
    </row>
    <row r="113" spans="2:21" ht="15" x14ac:dyDescent="0.25">
      <c r="B113" s="34"/>
      <c r="C113" s="36"/>
      <c r="D113" s="36"/>
      <c r="E113" s="36"/>
      <c r="F113" s="36"/>
      <c r="G113" s="36"/>
      <c r="H113" s="36"/>
      <c r="I113" s="36" t="str">
        <f>+Autodiagnóstico!E47</f>
        <v xml:space="preserve">Publicación de la información 
 a través de los diferentes canales de comunicación </v>
      </c>
      <c r="J113" s="36">
        <v>100</v>
      </c>
      <c r="K113" s="71">
        <f>+Autodiagnóstico!F47</f>
        <v>65</v>
      </c>
      <c r="L113" s="116"/>
      <c r="M113" s="116"/>
      <c r="N113" s="116"/>
      <c r="O113" s="116"/>
      <c r="P113" s="36"/>
      <c r="Q113" s="36"/>
      <c r="R113" s="36"/>
      <c r="S113" s="36"/>
      <c r="T113" s="36"/>
      <c r="U113" s="35"/>
    </row>
    <row r="114" spans="2:21" ht="15" x14ac:dyDescent="0.25">
      <c r="B114" s="34"/>
      <c r="C114" s="36"/>
      <c r="D114" s="36"/>
      <c r="E114" s="36"/>
      <c r="F114" s="36"/>
      <c r="G114" s="36"/>
      <c r="H114" s="36"/>
      <c r="I114" s="33" t="str">
        <f>+Autodiagnóstico!E51</f>
        <v>Preparar los espacios de diálogo</v>
      </c>
      <c r="J114" s="36">
        <v>100</v>
      </c>
      <c r="K114" s="118">
        <f>+Autodiagnóstico!F51</f>
        <v>57.5</v>
      </c>
      <c r="L114" s="116"/>
      <c r="M114" s="116"/>
      <c r="N114" s="116"/>
      <c r="O114" s="116"/>
      <c r="P114" s="36"/>
      <c r="Q114" s="36"/>
      <c r="R114" s="36"/>
      <c r="S114" s="36"/>
      <c r="T114" s="36"/>
      <c r="U114" s="35"/>
    </row>
    <row r="115" spans="2:21" ht="15" x14ac:dyDescent="0.25">
      <c r="B115" s="34"/>
      <c r="C115" s="36"/>
      <c r="D115" s="36"/>
      <c r="E115" s="36"/>
      <c r="F115" s="36"/>
      <c r="G115" s="36"/>
      <c r="H115" s="36"/>
      <c r="I115" s="33" t="str">
        <f>+Autodiagnóstico!E55</f>
        <v>Convocar a los ciudadanos y grupos de interés para participar en los espacios de diálogo para la rendición de cuentas</v>
      </c>
      <c r="J115" s="36">
        <v>100</v>
      </c>
      <c r="K115" s="119">
        <f>+Autodiagnóstico!F55</f>
        <v>61.25</v>
      </c>
      <c r="L115" s="116"/>
      <c r="M115" s="116"/>
      <c r="N115" s="116"/>
      <c r="O115" s="116"/>
      <c r="P115" s="36"/>
      <c r="Q115" s="36"/>
      <c r="R115" s="36"/>
      <c r="S115" s="36"/>
      <c r="T115" s="36"/>
      <c r="U115" s="35"/>
    </row>
    <row r="116" spans="2:21" ht="15" x14ac:dyDescent="0.25">
      <c r="B116" s="34"/>
      <c r="C116" s="36"/>
      <c r="D116" s="36"/>
      <c r="E116" s="36"/>
      <c r="F116" s="36"/>
      <c r="G116" s="36"/>
      <c r="H116" s="36"/>
      <c r="L116" s="116"/>
      <c r="M116" s="116"/>
      <c r="N116" s="116"/>
      <c r="O116" s="116"/>
      <c r="P116" s="36"/>
      <c r="Q116" s="36"/>
      <c r="R116" s="36"/>
      <c r="S116" s="36"/>
      <c r="T116" s="36"/>
      <c r="U116" s="35"/>
    </row>
    <row r="117" spans="2:21" ht="15" x14ac:dyDescent="0.25">
      <c r="B117" s="34"/>
      <c r="C117" s="36"/>
      <c r="D117" s="36"/>
      <c r="E117" s="36"/>
      <c r="F117" s="36"/>
      <c r="G117" s="36"/>
      <c r="H117" s="36"/>
      <c r="L117" s="116"/>
      <c r="M117" s="116"/>
      <c r="N117" s="116"/>
      <c r="O117" s="116"/>
      <c r="P117" s="36"/>
      <c r="Q117" s="36"/>
      <c r="R117" s="36"/>
      <c r="S117" s="36"/>
      <c r="T117" s="36"/>
      <c r="U117" s="35"/>
    </row>
    <row r="118" spans="2:21" ht="15" x14ac:dyDescent="0.25">
      <c r="B118" s="34"/>
      <c r="C118" s="36"/>
      <c r="D118" s="36"/>
      <c r="E118" s="36"/>
      <c r="F118" s="36"/>
      <c r="G118" s="36"/>
      <c r="H118" s="36"/>
      <c r="J118" s="116"/>
      <c r="K118" s="116"/>
      <c r="L118" s="116"/>
      <c r="M118" s="116"/>
      <c r="N118" s="116"/>
      <c r="O118" s="116"/>
      <c r="P118" s="36"/>
      <c r="Q118" s="36"/>
      <c r="R118" s="36"/>
      <c r="S118" s="36"/>
      <c r="T118" s="36"/>
      <c r="U118" s="35"/>
    </row>
    <row r="119" spans="2:21" ht="15" x14ac:dyDescent="0.25">
      <c r="B119" s="34"/>
      <c r="C119" s="36"/>
      <c r="D119" s="36"/>
      <c r="E119" s="36"/>
      <c r="F119" s="36"/>
      <c r="G119" s="36"/>
      <c r="H119" s="36"/>
      <c r="J119" s="116"/>
      <c r="K119" s="116"/>
      <c r="L119" s="116"/>
      <c r="M119" s="116"/>
      <c r="N119" s="116"/>
      <c r="O119" s="116"/>
      <c r="P119" s="36"/>
      <c r="Q119" s="36"/>
      <c r="R119" s="36"/>
      <c r="S119" s="36"/>
      <c r="T119" s="36"/>
      <c r="U119" s="35"/>
    </row>
    <row r="120" spans="2:21" ht="15" x14ac:dyDescent="0.25">
      <c r="B120" s="34"/>
      <c r="C120" s="36"/>
      <c r="D120" s="36"/>
      <c r="E120" s="36"/>
      <c r="F120" s="36"/>
      <c r="G120" s="36"/>
      <c r="H120" s="36"/>
      <c r="J120" s="116"/>
      <c r="K120" s="116"/>
      <c r="L120" s="116"/>
      <c r="M120" s="116"/>
      <c r="N120" s="116"/>
      <c r="O120" s="116"/>
      <c r="P120" s="36"/>
      <c r="Q120" s="36"/>
      <c r="R120" s="36"/>
      <c r="S120" s="36"/>
      <c r="T120" s="36"/>
      <c r="U120" s="35"/>
    </row>
    <row r="121" spans="2:21" ht="15" x14ac:dyDescent="0.25">
      <c r="B121" s="34"/>
      <c r="C121" s="36"/>
      <c r="D121" s="36"/>
      <c r="E121" s="36"/>
      <c r="F121" s="36"/>
      <c r="G121" s="36"/>
      <c r="H121" s="36"/>
      <c r="J121" s="117"/>
      <c r="K121" s="117"/>
      <c r="L121" s="117"/>
      <c r="M121" s="117"/>
      <c r="N121" s="117"/>
      <c r="O121" s="117"/>
      <c r="P121" s="36"/>
      <c r="Q121" s="36"/>
      <c r="R121" s="36"/>
      <c r="S121" s="36"/>
      <c r="T121" s="36"/>
      <c r="U121" s="35"/>
    </row>
    <row r="122" spans="2:21" ht="15" x14ac:dyDescent="0.25">
      <c r="B122" s="34"/>
      <c r="C122" s="36"/>
      <c r="D122" s="36"/>
      <c r="E122" s="36"/>
      <c r="F122" s="36"/>
      <c r="G122" s="36"/>
      <c r="H122" s="36"/>
      <c r="J122" s="117"/>
      <c r="K122" s="117"/>
      <c r="L122" s="117"/>
      <c r="M122" s="117"/>
      <c r="N122" s="117"/>
      <c r="O122" s="117"/>
      <c r="P122" s="36"/>
      <c r="Q122" s="36"/>
      <c r="R122" s="36"/>
      <c r="S122" s="36"/>
      <c r="T122" s="36"/>
      <c r="U122" s="35"/>
    </row>
    <row r="123" spans="2:21" ht="15" x14ac:dyDescent="0.25">
      <c r="B123" s="34"/>
      <c r="C123" s="36"/>
      <c r="D123" s="36"/>
      <c r="E123" s="36"/>
      <c r="F123" s="36"/>
      <c r="G123" s="36"/>
      <c r="H123" s="36"/>
      <c r="J123" s="117"/>
      <c r="K123" s="117"/>
      <c r="L123" s="117"/>
      <c r="M123" s="117"/>
      <c r="N123" s="117"/>
      <c r="O123" s="117"/>
      <c r="P123" s="36"/>
      <c r="Q123" s="36"/>
      <c r="R123" s="36"/>
      <c r="S123" s="36"/>
      <c r="T123" s="36"/>
      <c r="U123" s="35"/>
    </row>
    <row r="124" spans="2:21" ht="15" x14ac:dyDescent="0.25">
      <c r="B124" s="34"/>
      <c r="C124" s="36"/>
      <c r="D124" s="36"/>
      <c r="E124" s="36"/>
      <c r="F124" s="36"/>
      <c r="G124" s="36"/>
      <c r="H124" s="36"/>
      <c r="J124" s="117"/>
      <c r="K124" s="117"/>
      <c r="L124" s="117"/>
      <c r="M124" s="117"/>
      <c r="N124" s="117"/>
      <c r="O124" s="117"/>
      <c r="P124" s="36"/>
      <c r="Q124" s="36"/>
      <c r="R124" s="36"/>
      <c r="S124" s="36"/>
      <c r="T124" s="36"/>
      <c r="U124" s="35"/>
    </row>
    <row r="125" spans="2:21" ht="15" x14ac:dyDescent="0.25">
      <c r="B125" s="34"/>
      <c r="C125" s="36"/>
      <c r="D125" s="36"/>
      <c r="E125" s="36"/>
      <c r="F125" s="36"/>
      <c r="G125" s="36"/>
      <c r="H125" s="36"/>
      <c r="J125" s="94"/>
      <c r="K125" s="94"/>
      <c r="L125" s="94"/>
      <c r="M125" s="94"/>
      <c r="N125" s="94"/>
      <c r="O125" s="94"/>
      <c r="P125" s="36"/>
      <c r="Q125" s="36"/>
      <c r="R125" s="36"/>
      <c r="S125" s="36"/>
      <c r="T125" s="36"/>
      <c r="U125" s="35"/>
    </row>
    <row r="126" spans="2:21" ht="15" x14ac:dyDescent="0.25">
      <c r="B126" s="34"/>
      <c r="C126" s="36"/>
      <c r="D126" s="36"/>
      <c r="E126" s="36"/>
      <c r="F126" s="36"/>
      <c r="G126" s="36"/>
      <c r="H126" s="36"/>
      <c r="J126" s="94"/>
      <c r="K126" s="94"/>
      <c r="L126" s="94"/>
      <c r="M126" s="94"/>
      <c r="N126" s="94"/>
      <c r="O126" s="94"/>
      <c r="P126" s="36"/>
      <c r="Q126" s="36"/>
      <c r="R126" s="36"/>
      <c r="S126" s="36"/>
      <c r="T126" s="36"/>
      <c r="U126" s="35"/>
    </row>
    <row r="127" spans="2:21" ht="15" x14ac:dyDescent="0.25">
      <c r="B127" s="34"/>
      <c r="C127" s="36"/>
      <c r="D127" s="36"/>
      <c r="E127" s="36"/>
      <c r="F127" s="36"/>
      <c r="G127" s="36"/>
      <c r="H127" s="36"/>
      <c r="J127" s="94"/>
      <c r="K127" s="94"/>
      <c r="L127" s="94"/>
      <c r="M127" s="94"/>
      <c r="N127" s="94"/>
      <c r="O127" s="94"/>
      <c r="P127" s="36"/>
      <c r="Q127" s="36"/>
      <c r="R127" s="36"/>
      <c r="S127" s="36"/>
      <c r="T127" s="36"/>
      <c r="U127" s="35"/>
    </row>
    <row r="128" spans="2:21" x14ac:dyDescent="0.2">
      <c r="B128" s="34"/>
      <c r="F128" s="36"/>
      <c r="G128" s="36"/>
      <c r="H128" s="36"/>
      <c r="I128" s="36"/>
      <c r="J128" s="36"/>
      <c r="K128" s="36"/>
      <c r="L128" s="36"/>
      <c r="M128" s="36"/>
      <c r="N128" s="36"/>
      <c r="O128" s="36"/>
      <c r="P128" s="36"/>
      <c r="Q128" s="36"/>
      <c r="R128" s="36"/>
      <c r="S128" s="36"/>
      <c r="T128" s="36"/>
      <c r="U128" s="35"/>
    </row>
    <row r="129" spans="2:21" x14ac:dyDescent="0.2">
      <c r="B129" s="34"/>
      <c r="F129" s="36"/>
      <c r="G129" s="36"/>
      <c r="H129" s="36"/>
      <c r="I129" s="36"/>
      <c r="J129" s="36"/>
      <c r="K129" s="36"/>
      <c r="L129" s="36"/>
      <c r="M129" s="36"/>
      <c r="N129" s="36"/>
      <c r="O129" s="36"/>
      <c r="P129" s="36"/>
      <c r="Q129" s="36"/>
      <c r="R129" s="36"/>
      <c r="S129" s="36"/>
      <c r="T129" s="36"/>
      <c r="U129" s="35"/>
    </row>
    <row r="130" spans="2:21" x14ac:dyDescent="0.2">
      <c r="B130" s="34"/>
      <c r="F130" s="36"/>
      <c r="G130" s="36"/>
      <c r="H130" s="36"/>
      <c r="I130" s="36"/>
      <c r="J130" s="36"/>
      <c r="K130" s="36"/>
      <c r="L130" s="36"/>
      <c r="M130" s="36"/>
      <c r="N130" s="36"/>
      <c r="O130" s="36"/>
      <c r="P130" s="36"/>
      <c r="Q130" s="36"/>
      <c r="R130" s="36"/>
      <c r="S130" s="36"/>
      <c r="T130" s="36"/>
      <c r="U130" s="35"/>
    </row>
    <row r="131" spans="2:21" x14ac:dyDescent="0.2">
      <c r="B131" s="34"/>
      <c r="C131" s="36"/>
      <c r="D131" s="36"/>
      <c r="E131" s="36"/>
      <c r="F131" s="36"/>
      <c r="G131" s="36"/>
      <c r="H131" s="36"/>
      <c r="I131" s="36"/>
      <c r="K131" s="343" t="s">
        <v>159</v>
      </c>
      <c r="L131" s="343"/>
      <c r="M131" s="343"/>
      <c r="N131" s="343"/>
      <c r="O131" s="36"/>
      <c r="P131" s="36"/>
      <c r="Q131" s="36"/>
      <c r="R131" s="36"/>
      <c r="S131" s="36"/>
      <c r="T131" s="36"/>
      <c r="U131" s="35"/>
    </row>
    <row r="132" spans="2:21" ht="15" x14ac:dyDescent="0.25">
      <c r="B132" s="34"/>
      <c r="C132" s="36"/>
      <c r="D132" s="36"/>
      <c r="E132" s="36"/>
      <c r="F132" s="36"/>
      <c r="G132" s="36"/>
      <c r="H132" s="36"/>
      <c r="I132" s="36"/>
      <c r="J132" s="345" t="str">
        <f>+Autodiagnóstico!C59</f>
        <v>Ejecución de la Estrategia de Rendición de Cuentas</v>
      </c>
      <c r="K132" s="345"/>
      <c r="L132" s="345"/>
      <c r="M132" s="345"/>
      <c r="N132" s="345"/>
      <c r="O132" s="345"/>
      <c r="P132" s="36"/>
      <c r="Q132" s="36"/>
      <c r="R132" s="36"/>
      <c r="S132" s="36"/>
      <c r="T132" s="36"/>
      <c r="U132" s="35"/>
    </row>
    <row r="133" spans="2:21" x14ac:dyDescent="0.2">
      <c r="B133" s="34"/>
      <c r="C133" s="36"/>
      <c r="D133" s="36"/>
      <c r="E133" s="36"/>
      <c r="F133" s="36"/>
      <c r="G133" s="36"/>
      <c r="H133" s="36"/>
      <c r="I133" s="36"/>
      <c r="J133" s="36"/>
      <c r="K133" s="36"/>
      <c r="L133" s="36"/>
      <c r="M133" s="36"/>
      <c r="N133" s="36"/>
      <c r="O133" s="36"/>
      <c r="P133" s="36"/>
      <c r="Q133" s="36"/>
      <c r="R133" s="36"/>
      <c r="S133" s="36"/>
      <c r="T133" s="36"/>
      <c r="U133" s="35"/>
    </row>
    <row r="134" spans="2:21" x14ac:dyDescent="0.2">
      <c r="B134" s="34"/>
      <c r="C134" s="36"/>
      <c r="D134" s="36"/>
      <c r="E134" s="36"/>
      <c r="F134" s="36"/>
      <c r="G134" s="36"/>
      <c r="H134" s="36"/>
      <c r="I134" s="36"/>
      <c r="J134" s="36"/>
      <c r="K134" s="36"/>
      <c r="L134" s="36"/>
      <c r="M134" s="36"/>
      <c r="N134" s="36"/>
      <c r="O134" s="36"/>
      <c r="P134" s="36"/>
      <c r="Q134" s="36"/>
      <c r="R134" s="36"/>
      <c r="S134" s="36"/>
      <c r="T134" s="36"/>
      <c r="U134" s="35"/>
    </row>
    <row r="135" spans="2:21" x14ac:dyDescent="0.2">
      <c r="B135" s="34"/>
      <c r="C135" s="36"/>
      <c r="D135" s="36"/>
      <c r="E135" s="36"/>
      <c r="F135" s="36"/>
      <c r="G135" s="36"/>
      <c r="H135" s="36"/>
      <c r="I135" s="36" t="s">
        <v>24</v>
      </c>
      <c r="J135" s="33" t="s">
        <v>12</v>
      </c>
      <c r="K135" s="36" t="s">
        <v>11</v>
      </c>
      <c r="L135" s="36"/>
      <c r="M135" s="36"/>
      <c r="N135" s="36"/>
      <c r="O135" s="36"/>
      <c r="P135" s="36"/>
      <c r="Q135" s="36"/>
      <c r="R135" s="36"/>
      <c r="S135" s="36"/>
      <c r="T135" s="36"/>
      <c r="U135" s="35"/>
    </row>
    <row r="136" spans="2:21" x14ac:dyDescent="0.2">
      <c r="B136" s="34"/>
      <c r="C136" s="36"/>
      <c r="D136" s="36"/>
      <c r="E136" s="36"/>
      <c r="F136" s="36"/>
      <c r="G136" s="36"/>
      <c r="H136" s="36"/>
      <c r="I136" s="36" t="str">
        <f>+Autodiagnóstico!E59</f>
        <v>Realizar espacios de diálogo  de rendición de cuentas</v>
      </c>
      <c r="J136" s="33">
        <v>100</v>
      </c>
      <c r="K136" s="71">
        <f>+Autodiagnóstico!F59</f>
        <v>83.571428571428569</v>
      </c>
      <c r="L136" s="36"/>
      <c r="M136" s="36"/>
      <c r="N136" s="36"/>
      <c r="O136" s="36"/>
      <c r="P136" s="36"/>
      <c r="Q136" s="36"/>
      <c r="R136" s="36"/>
      <c r="S136" s="36"/>
      <c r="T136" s="36"/>
      <c r="U136" s="35"/>
    </row>
    <row r="137" spans="2:21" x14ac:dyDescent="0.2">
      <c r="B137" s="34"/>
      <c r="C137" s="36"/>
      <c r="D137" s="36"/>
      <c r="E137" s="36"/>
      <c r="F137" s="36"/>
      <c r="G137" s="36"/>
      <c r="H137" s="36"/>
      <c r="I137" s="36"/>
      <c r="J137" s="36"/>
      <c r="K137" s="71"/>
      <c r="L137" s="36"/>
      <c r="M137" s="36"/>
      <c r="N137" s="36"/>
      <c r="O137" s="36"/>
      <c r="P137" s="36"/>
      <c r="Q137" s="36"/>
      <c r="R137" s="36"/>
      <c r="S137" s="36"/>
      <c r="T137" s="36"/>
      <c r="U137" s="35"/>
    </row>
    <row r="138" spans="2:21" x14ac:dyDescent="0.2">
      <c r="B138" s="34"/>
      <c r="C138" s="36"/>
      <c r="D138" s="36"/>
      <c r="E138" s="36"/>
      <c r="F138" s="36"/>
      <c r="G138" s="36"/>
      <c r="H138" s="36"/>
      <c r="J138" s="36"/>
      <c r="K138" s="118"/>
      <c r="L138" s="36"/>
      <c r="M138" s="36"/>
      <c r="N138" s="36"/>
      <c r="O138" s="36"/>
      <c r="P138" s="36"/>
      <c r="Q138" s="36"/>
      <c r="R138" s="36"/>
      <c r="S138" s="36"/>
      <c r="T138" s="36"/>
      <c r="U138" s="35"/>
    </row>
    <row r="139" spans="2:21" x14ac:dyDescent="0.2">
      <c r="B139" s="34"/>
      <c r="C139" s="36"/>
      <c r="D139" s="36"/>
      <c r="E139" s="36"/>
      <c r="F139" s="36"/>
      <c r="G139" s="36"/>
      <c r="H139" s="36"/>
      <c r="J139" s="36"/>
      <c r="K139" s="119"/>
      <c r="L139" s="36"/>
      <c r="M139" s="36"/>
      <c r="N139" s="36"/>
      <c r="O139" s="36"/>
      <c r="P139" s="36"/>
      <c r="Q139" s="36"/>
      <c r="R139" s="36"/>
      <c r="S139" s="36"/>
      <c r="T139" s="36"/>
      <c r="U139" s="35"/>
    </row>
    <row r="140" spans="2:21" x14ac:dyDescent="0.2">
      <c r="B140" s="34"/>
      <c r="C140" s="36"/>
      <c r="D140" s="36"/>
      <c r="E140" s="36"/>
      <c r="F140" s="36"/>
      <c r="G140" s="36"/>
      <c r="H140" s="36"/>
      <c r="L140" s="36"/>
      <c r="M140" s="36"/>
      <c r="N140" s="36"/>
      <c r="O140" s="36"/>
      <c r="P140" s="36"/>
      <c r="Q140" s="36"/>
      <c r="R140" s="36"/>
      <c r="S140" s="36"/>
      <c r="T140" s="36"/>
      <c r="U140" s="35"/>
    </row>
    <row r="141" spans="2:21" x14ac:dyDescent="0.2">
      <c r="B141" s="34"/>
      <c r="C141" s="36"/>
      <c r="D141" s="36"/>
      <c r="E141" s="36"/>
      <c r="F141" s="36"/>
      <c r="G141" s="36"/>
      <c r="H141" s="36"/>
      <c r="I141" s="36"/>
      <c r="J141" s="36"/>
      <c r="K141" s="36"/>
      <c r="L141" s="36"/>
      <c r="M141" s="36"/>
      <c r="N141" s="36"/>
      <c r="O141" s="36"/>
      <c r="P141" s="36"/>
      <c r="Q141" s="36"/>
      <c r="R141" s="36"/>
      <c r="S141" s="36"/>
      <c r="T141" s="36"/>
      <c r="U141" s="35"/>
    </row>
    <row r="142" spans="2:21" x14ac:dyDescent="0.2">
      <c r="B142" s="34"/>
      <c r="C142" s="36"/>
      <c r="D142" s="36"/>
      <c r="E142" s="36"/>
      <c r="F142" s="36"/>
      <c r="G142" s="36"/>
      <c r="H142" s="36"/>
      <c r="I142" s="36"/>
      <c r="J142" s="36"/>
      <c r="K142" s="36"/>
      <c r="L142" s="36"/>
      <c r="M142" s="36"/>
      <c r="N142" s="36"/>
      <c r="O142" s="36"/>
      <c r="P142" s="36"/>
      <c r="Q142" s="36"/>
      <c r="R142" s="36"/>
      <c r="S142" s="36"/>
      <c r="T142" s="36"/>
      <c r="U142" s="35"/>
    </row>
    <row r="143" spans="2:21" x14ac:dyDescent="0.2">
      <c r="B143" s="34"/>
      <c r="C143" s="36"/>
      <c r="D143" s="36"/>
      <c r="E143" s="36"/>
      <c r="F143" s="36"/>
      <c r="G143" s="36"/>
      <c r="H143" s="36"/>
      <c r="I143" s="36"/>
      <c r="J143" s="36"/>
      <c r="K143" s="36"/>
      <c r="L143" s="36"/>
      <c r="M143" s="36"/>
      <c r="N143" s="36"/>
      <c r="O143" s="36"/>
      <c r="P143" s="36"/>
      <c r="Q143" s="36"/>
      <c r="R143" s="36"/>
      <c r="S143" s="36"/>
      <c r="T143" s="36"/>
      <c r="U143" s="35"/>
    </row>
    <row r="144" spans="2:21" x14ac:dyDescent="0.2">
      <c r="B144" s="34"/>
      <c r="C144" s="36"/>
      <c r="D144" s="36"/>
      <c r="E144" s="36"/>
      <c r="F144" s="36"/>
      <c r="G144" s="36"/>
      <c r="H144" s="36"/>
      <c r="I144" s="36"/>
      <c r="J144" s="36"/>
      <c r="K144" s="36"/>
      <c r="L144" s="36"/>
      <c r="M144" s="36"/>
      <c r="N144" s="36"/>
      <c r="O144" s="36"/>
      <c r="P144" s="36"/>
      <c r="Q144" s="36"/>
      <c r="R144" s="36"/>
      <c r="S144" s="36"/>
      <c r="T144" s="36"/>
      <c r="U144" s="35"/>
    </row>
    <row r="145" spans="2:21" x14ac:dyDescent="0.2">
      <c r="B145" s="34"/>
      <c r="C145" s="36"/>
      <c r="D145" s="36"/>
      <c r="E145" s="36"/>
      <c r="F145" s="36"/>
      <c r="G145" s="36"/>
      <c r="H145" s="36"/>
      <c r="I145" s="36"/>
      <c r="J145" s="36"/>
      <c r="K145" s="36"/>
      <c r="L145" s="36"/>
      <c r="M145" s="36"/>
      <c r="N145" s="36"/>
      <c r="O145" s="36"/>
      <c r="P145" s="36"/>
      <c r="Q145" s="36"/>
      <c r="R145" s="36"/>
      <c r="S145" s="36"/>
      <c r="T145" s="36"/>
      <c r="U145" s="35"/>
    </row>
    <row r="146" spans="2:21" x14ac:dyDescent="0.2">
      <c r="B146" s="34"/>
      <c r="C146" s="36"/>
      <c r="D146" s="36"/>
      <c r="E146" s="36"/>
      <c r="F146" s="36"/>
      <c r="G146" s="36"/>
      <c r="H146" s="36"/>
      <c r="I146" s="36"/>
      <c r="J146" s="36"/>
      <c r="K146" s="36"/>
      <c r="L146" s="36"/>
      <c r="M146" s="36"/>
      <c r="N146" s="36"/>
      <c r="O146" s="36"/>
      <c r="P146" s="36"/>
      <c r="Q146" s="36"/>
      <c r="R146" s="36"/>
      <c r="S146" s="36"/>
      <c r="T146" s="36"/>
      <c r="U146" s="35"/>
    </row>
    <row r="147" spans="2:21" x14ac:dyDescent="0.2">
      <c r="B147" s="34"/>
      <c r="C147" s="36"/>
      <c r="D147" s="36"/>
      <c r="E147" s="36"/>
      <c r="F147" s="36"/>
      <c r="G147" s="36"/>
      <c r="H147" s="36"/>
      <c r="I147" s="36"/>
      <c r="J147" s="36"/>
      <c r="K147" s="36"/>
      <c r="L147" s="36"/>
      <c r="M147" s="36"/>
      <c r="N147" s="36"/>
      <c r="O147" s="36"/>
      <c r="P147" s="36"/>
      <c r="Q147" s="36"/>
      <c r="R147" s="36"/>
      <c r="S147" s="36"/>
      <c r="T147" s="36"/>
      <c r="U147" s="35"/>
    </row>
    <row r="148" spans="2:21" x14ac:dyDescent="0.2">
      <c r="B148" s="34"/>
      <c r="C148" s="36"/>
      <c r="D148" s="36"/>
      <c r="E148" s="36"/>
      <c r="F148" s="36"/>
      <c r="G148" s="36"/>
      <c r="H148" s="36"/>
      <c r="I148" s="36"/>
      <c r="J148" s="36"/>
      <c r="K148" s="36"/>
      <c r="L148" s="36"/>
      <c r="M148" s="36"/>
      <c r="N148" s="36"/>
      <c r="O148" s="36"/>
      <c r="P148" s="36"/>
      <c r="Q148" s="36"/>
      <c r="R148" s="36"/>
      <c r="S148" s="36"/>
      <c r="T148" s="36"/>
      <c r="U148" s="35"/>
    </row>
    <row r="149" spans="2:21" x14ac:dyDescent="0.2">
      <c r="B149" s="34"/>
      <c r="C149" s="36"/>
      <c r="D149" s="36"/>
      <c r="E149" s="36"/>
      <c r="F149" s="36"/>
      <c r="G149" s="36"/>
      <c r="H149" s="36"/>
      <c r="I149" s="36"/>
      <c r="J149" s="36"/>
      <c r="K149" s="36"/>
      <c r="L149" s="36"/>
      <c r="M149" s="38"/>
      <c r="N149" s="36"/>
      <c r="O149" s="36"/>
      <c r="P149" s="36"/>
      <c r="Q149" s="36"/>
      <c r="R149" s="36"/>
      <c r="S149" s="36"/>
      <c r="T149" s="36"/>
      <c r="U149" s="35"/>
    </row>
    <row r="150" spans="2:21" x14ac:dyDescent="0.2">
      <c r="B150" s="34"/>
      <c r="C150" s="36"/>
      <c r="D150" s="36"/>
      <c r="E150" s="36"/>
      <c r="F150" s="36"/>
      <c r="G150" s="36"/>
      <c r="H150" s="36"/>
      <c r="I150" s="36"/>
      <c r="J150" s="36"/>
      <c r="K150" s="36"/>
      <c r="L150" s="36"/>
      <c r="M150" s="38"/>
      <c r="N150" s="36"/>
      <c r="O150" s="36"/>
      <c r="P150" s="36"/>
      <c r="Q150" s="36"/>
      <c r="R150" s="36"/>
      <c r="S150" s="36"/>
      <c r="T150" s="36"/>
      <c r="U150" s="35"/>
    </row>
    <row r="151" spans="2:21" x14ac:dyDescent="0.2">
      <c r="B151" s="34"/>
      <c r="C151" s="36"/>
      <c r="D151" s="36"/>
      <c r="E151" s="36"/>
      <c r="F151" s="36"/>
      <c r="G151" s="36"/>
      <c r="H151" s="36"/>
      <c r="I151" s="36"/>
      <c r="J151" s="36"/>
      <c r="K151" s="36"/>
      <c r="L151" s="36"/>
      <c r="M151" s="38"/>
      <c r="N151" s="36"/>
      <c r="O151" s="36"/>
      <c r="P151" s="36"/>
      <c r="Q151" s="36"/>
      <c r="R151" s="36"/>
      <c r="S151" s="36"/>
      <c r="T151" s="36"/>
      <c r="U151" s="35"/>
    </row>
    <row r="152" spans="2:21" x14ac:dyDescent="0.2">
      <c r="B152" s="34"/>
      <c r="C152" s="36"/>
      <c r="D152" s="36"/>
      <c r="E152" s="36"/>
      <c r="F152" s="36"/>
      <c r="G152" s="36"/>
      <c r="H152" s="36"/>
      <c r="I152" s="36"/>
      <c r="J152" s="36"/>
      <c r="K152" s="36"/>
      <c r="L152" s="36"/>
      <c r="M152" s="38"/>
      <c r="N152" s="36"/>
      <c r="O152" s="36"/>
      <c r="P152" s="36"/>
      <c r="Q152" s="36"/>
      <c r="R152" s="36"/>
      <c r="S152" s="36"/>
      <c r="T152" s="36"/>
      <c r="U152" s="35"/>
    </row>
    <row r="153" spans="2:21" x14ac:dyDescent="0.2">
      <c r="B153" s="34"/>
      <c r="C153" s="36"/>
      <c r="D153" s="36"/>
      <c r="E153" s="36"/>
      <c r="F153" s="36"/>
      <c r="G153" s="36"/>
      <c r="H153" s="36"/>
      <c r="I153" s="36"/>
      <c r="J153" s="36"/>
      <c r="K153" s="36"/>
      <c r="L153" s="36"/>
      <c r="M153" s="38"/>
      <c r="N153" s="36"/>
      <c r="O153" s="36"/>
      <c r="P153" s="36"/>
      <c r="Q153" s="36"/>
      <c r="R153" s="36"/>
      <c r="S153" s="36"/>
      <c r="T153" s="36"/>
      <c r="U153" s="35"/>
    </row>
    <row r="154" spans="2:21" x14ac:dyDescent="0.2">
      <c r="B154" s="34"/>
      <c r="C154" s="36"/>
      <c r="D154" s="36"/>
      <c r="E154" s="36"/>
      <c r="F154" s="36"/>
      <c r="G154" s="36"/>
      <c r="H154" s="36"/>
      <c r="I154" s="36"/>
      <c r="J154" s="36"/>
      <c r="K154" s="36"/>
      <c r="L154" s="36"/>
      <c r="M154" s="38"/>
      <c r="N154" s="36"/>
      <c r="O154" s="36"/>
      <c r="P154" s="36"/>
      <c r="Q154" s="36"/>
      <c r="R154" s="36"/>
      <c r="S154" s="36"/>
      <c r="T154" s="36"/>
      <c r="U154" s="35"/>
    </row>
    <row r="155" spans="2:21" x14ac:dyDescent="0.2">
      <c r="B155" s="34"/>
      <c r="C155" s="36"/>
      <c r="D155" s="36"/>
      <c r="E155" s="36"/>
      <c r="F155" s="36"/>
      <c r="G155" s="36"/>
      <c r="H155" s="36"/>
      <c r="I155" s="36"/>
      <c r="K155" s="343" t="s">
        <v>160</v>
      </c>
      <c r="L155" s="343"/>
      <c r="M155" s="343"/>
      <c r="N155" s="343"/>
      <c r="O155" s="36"/>
      <c r="P155" s="36"/>
      <c r="Q155" s="36"/>
      <c r="R155" s="36"/>
      <c r="S155" s="36"/>
      <c r="T155" s="36"/>
      <c r="U155" s="35"/>
    </row>
    <row r="156" spans="2:21" x14ac:dyDescent="0.2">
      <c r="B156" s="34"/>
      <c r="C156" s="36"/>
      <c r="D156" s="36"/>
      <c r="E156" s="36"/>
      <c r="F156" s="36"/>
      <c r="G156" s="36"/>
      <c r="H156" s="36"/>
      <c r="I156" s="36"/>
      <c r="J156" s="347" t="str">
        <f>+Autodiagnóstico!C66</f>
        <v>Seguimiento y evaluación de la implementación de la Estrategia de Rendición de Cuentas</v>
      </c>
      <c r="K156" s="347"/>
      <c r="L156" s="347"/>
      <c r="M156" s="347"/>
      <c r="N156" s="347"/>
      <c r="O156" s="347"/>
      <c r="P156" s="36"/>
      <c r="Q156" s="36"/>
      <c r="R156" s="36"/>
      <c r="S156" s="36"/>
      <c r="T156" s="36"/>
      <c r="U156" s="35"/>
    </row>
    <row r="157" spans="2:21" x14ac:dyDescent="0.2">
      <c r="B157" s="34"/>
      <c r="C157" s="36"/>
      <c r="D157" s="36"/>
      <c r="E157" s="36"/>
      <c r="F157" s="36"/>
      <c r="G157" s="36"/>
      <c r="H157" s="36"/>
      <c r="I157" s="36"/>
      <c r="J157" s="348"/>
      <c r="K157" s="348"/>
      <c r="L157" s="348"/>
      <c r="M157" s="348"/>
      <c r="N157" s="348"/>
      <c r="O157" s="348"/>
      <c r="P157" s="36"/>
      <c r="Q157" s="36"/>
      <c r="R157" s="36"/>
      <c r="S157" s="36"/>
      <c r="T157" s="36"/>
      <c r="U157" s="35"/>
    </row>
    <row r="158" spans="2:21" x14ac:dyDescent="0.2">
      <c r="B158" s="34"/>
      <c r="C158" s="36"/>
      <c r="D158" s="36"/>
      <c r="E158" s="36"/>
      <c r="F158" s="36"/>
      <c r="G158" s="36"/>
      <c r="H158" s="36"/>
      <c r="I158" s="36"/>
      <c r="J158" s="36"/>
      <c r="K158" s="36"/>
      <c r="L158" s="36"/>
      <c r="M158" s="36"/>
      <c r="N158" s="36"/>
      <c r="O158" s="36"/>
      <c r="P158" s="36"/>
      <c r="Q158" s="36"/>
      <c r="R158" s="36"/>
      <c r="S158" s="36"/>
      <c r="T158" s="36"/>
      <c r="U158" s="35"/>
    </row>
    <row r="159" spans="2:21" x14ac:dyDescent="0.2">
      <c r="B159" s="34"/>
      <c r="C159" s="36"/>
      <c r="D159" s="36"/>
      <c r="E159" s="36"/>
      <c r="F159" s="36"/>
      <c r="G159" s="36"/>
      <c r="H159" s="36"/>
      <c r="I159" s="36"/>
      <c r="J159" s="36"/>
      <c r="K159" s="36"/>
      <c r="L159" s="36"/>
      <c r="M159" s="36"/>
      <c r="N159" s="36"/>
      <c r="O159" s="36"/>
      <c r="P159" s="36"/>
      <c r="Q159" s="36"/>
      <c r="R159" s="36"/>
      <c r="S159" s="36"/>
      <c r="T159" s="36"/>
      <c r="U159" s="35"/>
    </row>
    <row r="160" spans="2:21" x14ac:dyDescent="0.2">
      <c r="B160" s="34"/>
      <c r="C160" s="36"/>
      <c r="D160" s="36"/>
      <c r="E160" s="36"/>
      <c r="F160" s="36"/>
      <c r="G160" s="36"/>
      <c r="H160" s="36"/>
      <c r="I160" s="36"/>
      <c r="J160" s="36"/>
      <c r="K160" s="36"/>
      <c r="L160" s="36"/>
      <c r="M160" s="36"/>
      <c r="N160" s="36"/>
      <c r="O160" s="36"/>
      <c r="P160" s="36"/>
      <c r="Q160" s="36"/>
      <c r="R160" s="36"/>
      <c r="S160" s="36"/>
      <c r="T160" s="36"/>
      <c r="U160" s="35"/>
    </row>
    <row r="161" spans="2:21" x14ac:dyDescent="0.2">
      <c r="B161" s="34"/>
      <c r="C161" s="36"/>
      <c r="D161" s="36"/>
      <c r="E161" s="36"/>
      <c r="F161" s="36"/>
      <c r="G161" s="36"/>
      <c r="H161" s="36"/>
      <c r="I161" s="36"/>
      <c r="J161" s="36" t="s">
        <v>24</v>
      </c>
      <c r="K161" s="33" t="s">
        <v>12</v>
      </c>
      <c r="L161" s="36" t="s">
        <v>11</v>
      </c>
      <c r="M161" s="36"/>
      <c r="N161" s="36"/>
      <c r="O161" s="36"/>
      <c r="P161" s="36"/>
      <c r="Q161" s="36"/>
      <c r="R161" s="36"/>
      <c r="S161" s="36"/>
      <c r="T161" s="36"/>
      <c r="U161" s="35"/>
    </row>
    <row r="162" spans="2:21" x14ac:dyDescent="0.2">
      <c r="B162" s="34"/>
      <c r="C162" s="36"/>
      <c r="D162" s="36"/>
      <c r="E162" s="36"/>
      <c r="F162" s="36"/>
      <c r="G162" s="36"/>
      <c r="H162" s="36"/>
      <c r="I162" s="36"/>
      <c r="J162" s="36" t="str">
        <f>+Autodiagnóstico!E66</f>
        <v>Cuantificar el impacto de las acciones de rendición de cuentas para divulgarlos a la ciudadanía</v>
      </c>
      <c r="K162" s="33">
        <v>100</v>
      </c>
      <c r="L162" s="71">
        <f>+Autodiagnóstico!F66</f>
        <v>71.25</v>
      </c>
      <c r="M162" s="36"/>
      <c r="N162" s="36"/>
      <c r="O162" s="36"/>
      <c r="P162" s="36"/>
      <c r="Q162" s="36"/>
      <c r="R162" s="36"/>
      <c r="S162" s="36"/>
      <c r="T162" s="36"/>
      <c r="U162" s="35"/>
    </row>
    <row r="163" spans="2:21" x14ac:dyDescent="0.2">
      <c r="B163" s="34"/>
      <c r="C163" s="36"/>
      <c r="D163" s="36"/>
      <c r="E163" s="36"/>
      <c r="F163" s="36"/>
      <c r="G163" s="36"/>
      <c r="H163" s="36"/>
      <c r="I163" s="36"/>
      <c r="J163" s="36"/>
      <c r="K163" s="36"/>
      <c r="L163" s="36"/>
      <c r="M163" s="36"/>
      <c r="N163" s="36"/>
      <c r="O163" s="36"/>
      <c r="P163" s="36"/>
      <c r="Q163" s="36"/>
      <c r="R163" s="36"/>
      <c r="S163" s="36"/>
      <c r="T163" s="36"/>
      <c r="U163" s="35"/>
    </row>
    <row r="164" spans="2:21" x14ac:dyDescent="0.2">
      <c r="B164" s="34"/>
      <c r="C164" s="36"/>
      <c r="D164" s="36"/>
      <c r="E164" s="36"/>
      <c r="F164" s="36"/>
      <c r="G164" s="36"/>
      <c r="H164" s="36"/>
      <c r="I164" s="36"/>
      <c r="J164" s="36"/>
      <c r="K164" s="36"/>
      <c r="L164" s="36"/>
      <c r="M164" s="36"/>
      <c r="N164" s="36"/>
      <c r="O164" s="36"/>
      <c r="P164" s="36"/>
      <c r="Q164" s="36"/>
      <c r="R164" s="36"/>
      <c r="S164" s="36"/>
      <c r="T164" s="36"/>
      <c r="U164" s="35"/>
    </row>
    <row r="165" spans="2:21" x14ac:dyDescent="0.2">
      <c r="B165" s="34"/>
      <c r="C165" s="36"/>
      <c r="D165" s="36"/>
      <c r="E165" s="36"/>
      <c r="F165" s="36"/>
      <c r="G165" s="36"/>
      <c r="H165" s="36"/>
      <c r="I165" s="36"/>
      <c r="J165" s="36"/>
      <c r="K165" s="36"/>
      <c r="L165" s="36"/>
      <c r="M165" s="36"/>
      <c r="N165" s="36"/>
      <c r="O165" s="36"/>
      <c r="P165" s="36"/>
      <c r="Q165" s="36"/>
      <c r="R165" s="36"/>
      <c r="S165" s="36"/>
      <c r="T165" s="36"/>
      <c r="U165" s="35"/>
    </row>
    <row r="166" spans="2:21" x14ac:dyDescent="0.2">
      <c r="B166" s="34"/>
      <c r="C166" s="36"/>
      <c r="D166" s="36"/>
      <c r="E166" s="36"/>
      <c r="F166" s="36"/>
      <c r="G166" s="36"/>
      <c r="H166" s="36"/>
      <c r="I166" s="36"/>
      <c r="J166" s="36"/>
      <c r="K166" s="36"/>
      <c r="L166" s="36"/>
      <c r="M166" s="36"/>
      <c r="N166" s="36"/>
      <c r="O166" s="36"/>
      <c r="P166" s="36"/>
      <c r="Q166" s="36"/>
      <c r="R166" s="36"/>
      <c r="S166" s="36"/>
      <c r="T166" s="36"/>
      <c r="U166" s="35"/>
    </row>
    <row r="167" spans="2:21" x14ac:dyDescent="0.2">
      <c r="B167" s="34"/>
      <c r="C167" s="36"/>
      <c r="D167" s="36"/>
      <c r="E167" s="36"/>
      <c r="F167" s="36"/>
      <c r="G167" s="36"/>
      <c r="H167" s="36"/>
      <c r="I167" s="36"/>
      <c r="J167" s="36"/>
      <c r="K167" s="36"/>
      <c r="L167" s="36"/>
      <c r="M167" s="36"/>
      <c r="N167" s="36"/>
      <c r="O167" s="36"/>
      <c r="P167" s="36"/>
      <c r="Q167" s="36"/>
      <c r="R167" s="36"/>
      <c r="S167" s="36"/>
      <c r="T167" s="36"/>
      <c r="U167" s="35"/>
    </row>
    <row r="168" spans="2:21" x14ac:dyDescent="0.2">
      <c r="B168" s="34"/>
      <c r="C168" s="36"/>
      <c r="D168" s="36"/>
      <c r="E168" s="36"/>
      <c r="F168" s="36"/>
      <c r="G168" s="36"/>
      <c r="H168" s="36"/>
      <c r="I168" s="36"/>
      <c r="J168" s="36"/>
      <c r="K168" s="36"/>
      <c r="L168" s="36"/>
      <c r="M168" s="36"/>
      <c r="N168" s="36"/>
      <c r="O168" s="36"/>
      <c r="P168" s="36"/>
      <c r="Q168" s="36"/>
      <c r="R168" s="36"/>
      <c r="S168" s="36"/>
      <c r="T168" s="36"/>
      <c r="U168" s="35"/>
    </row>
    <row r="169" spans="2:21" x14ac:dyDescent="0.2">
      <c r="B169" s="34"/>
      <c r="C169" s="36"/>
      <c r="D169" s="36"/>
      <c r="E169" s="36"/>
      <c r="F169" s="36"/>
      <c r="G169" s="36"/>
      <c r="H169" s="36"/>
      <c r="I169" s="36"/>
      <c r="J169" s="36"/>
      <c r="K169" s="36"/>
      <c r="L169" s="36"/>
      <c r="M169" s="36"/>
      <c r="N169" s="36"/>
      <c r="O169" s="36"/>
      <c r="P169" s="36"/>
      <c r="Q169" s="36"/>
      <c r="R169" s="36"/>
      <c r="S169" s="36"/>
      <c r="T169" s="36"/>
      <c r="U169" s="35"/>
    </row>
    <row r="170" spans="2:21" x14ac:dyDescent="0.2">
      <c r="B170" s="34"/>
      <c r="C170" s="36"/>
      <c r="D170" s="36"/>
      <c r="E170" s="36"/>
      <c r="F170" s="36"/>
      <c r="G170" s="36"/>
      <c r="H170" s="36"/>
      <c r="I170" s="36"/>
      <c r="J170" s="36"/>
      <c r="K170" s="36"/>
      <c r="L170" s="36"/>
      <c r="M170" s="36"/>
      <c r="N170" s="36"/>
      <c r="O170" s="36"/>
      <c r="P170" s="36"/>
      <c r="Q170" s="36"/>
      <c r="R170" s="36"/>
      <c r="S170" s="36"/>
      <c r="T170" s="36"/>
      <c r="U170" s="35"/>
    </row>
    <row r="171" spans="2:21" x14ac:dyDescent="0.2">
      <c r="B171" s="34"/>
      <c r="C171" s="36"/>
      <c r="D171" s="36"/>
      <c r="E171" s="36"/>
      <c r="F171" s="36"/>
      <c r="G171" s="36"/>
      <c r="H171" s="36"/>
      <c r="I171" s="36"/>
      <c r="J171" s="36"/>
      <c r="K171" s="36"/>
      <c r="L171" s="36"/>
      <c r="M171" s="36"/>
      <c r="N171" s="36"/>
      <c r="O171" s="36"/>
      <c r="P171" s="36"/>
      <c r="Q171" s="36"/>
      <c r="R171" s="36"/>
      <c r="S171" s="36"/>
      <c r="T171" s="36"/>
      <c r="U171" s="35"/>
    </row>
    <row r="172" spans="2:21" x14ac:dyDescent="0.2">
      <c r="B172" s="34"/>
      <c r="C172" s="36"/>
      <c r="D172" s="36"/>
      <c r="E172" s="36"/>
      <c r="F172" s="36"/>
      <c r="G172" s="36"/>
      <c r="H172" s="36"/>
      <c r="I172" s="36"/>
      <c r="J172" s="36"/>
      <c r="K172" s="36"/>
      <c r="L172" s="36"/>
      <c r="M172" s="36"/>
      <c r="N172" s="36"/>
      <c r="O172" s="36"/>
      <c r="P172" s="36"/>
      <c r="Q172" s="36"/>
      <c r="R172" s="36"/>
      <c r="S172" s="36"/>
      <c r="T172" s="36"/>
      <c r="U172" s="35"/>
    </row>
    <row r="173" spans="2:21" x14ac:dyDescent="0.2">
      <c r="B173" s="34"/>
      <c r="C173" s="36"/>
      <c r="D173" s="36"/>
      <c r="E173" s="36"/>
      <c r="F173" s="36"/>
      <c r="G173" s="36"/>
      <c r="H173" s="36"/>
      <c r="I173" s="36"/>
      <c r="J173" s="36"/>
      <c r="K173" s="36"/>
      <c r="L173" s="36"/>
      <c r="M173" s="36"/>
      <c r="N173" s="36"/>
      <c r="O173" s="36"/>
      <c r="P173" s="36"/>
      <c r="Q173" s="36"/>
      <c r="R173" s="36"/>
      <c r="S173" s="36"/>
      <c r="T173" s="36"/>
      <c r="U173" s="35"/>
    </row>
    <row r="174" spans="2:21" x14ac:dyDescent="0.2">
      <c r="B174" s="34"/>
      <c r="C174" s="36"/>
      <c r="D174" s="36"/>
      <c r="E174" s="36"/>
      <c r="F174" s="36"/>
      <c r="G174" s="36"/>
      <c r="H174" s="36"/>
      <c r="I174" s="36"/>
      <c r="J174" s="36"/>
      <c r="K174" s="36"/>
      <c r="L174" s="36"/>
      <c r="M174" s="36"/>
      <c r="N174" s="36"/>
      <c r="O174" s="36"/>
      <c r="P174" s="36"/>
      <c r="Q174" s="36"/>
      <c r="R174" s="36"/>
      <c r="S174" s="36"/>
      <c r="T174" s="36"/>
      <c r="U174" s="35"/>
    </row>
    <row r="175" spans="2:21" x14ac:dyDescent="0.2">
      <c r="B175" s="34"/>
      <c r="C175" s="36"/>
      <c r="D175" s="36"/>
      <c r="E175" s="36"/>
      <c r="F175" s="36"/>
      <c r="G175" s="36"/>
      <c r="H175" s="36"/>
      <c r="I175" s="36"/>
      <c r="J175" s="36"/>
      <c r="K175" s="36"/>
      <c r="L175" s="36"/>
      <c r="M175" s="36"/>
      <c r="N175" s="36"/>
      <c r="O175" s="36"/>
      <c r="P175" s="36"/>
      <c r="Q175" s="36"/>
      <c r="R175" s="36"/>
      <c r="S175" s="36"/>
      <c r="T175" s="36"/>
      <c r="U175" s="35"/>
    </row>
    <row r="176" spans="2:21" x14ac:dyDescent="0.2">
      <c r="B176" s="34"/>
      <c r="C176" s="36"/>
      <c r="D176" s="36"/>
      <c r="E176" s="36"/>
      <c r="F176" s="36"/>
      <c r="G176" s="36"/>
      <c r="H176" s="36"/>
      <c r="I176" s="36"/>
      <c r="J176" s="36"/>
      <c r="K176" s="36"/>
      <c r="L176" s="36"/>
      <c r="M176" s="36"/>
      <c r="N176" s="36"/>
      <c r="O176" s="36"/>
      <c r="P176" s="36"/>
      <c r="Q176" s="36"/>
      <c r="R176" s="36"/>
      <c r="S176" s="36"/>
      <c r="T176" s="36"/>
      <c r="U176" s="35"/>
    </row>
    <row r="177" spans="2:21" x14ac:dyDescent="0.2">
      <c r="B177" s="34"/>
      <c r="C177" s="36"/>
      <c r="D177" s="36"/>
      <c r="E177" s="36"/>
      <c r="F177" s="36"/>
      <c r="G177" s="36"/>
      <c r="H177" s="36"/>
      <c r="I177" s="36"/>
      <c r="J177" s="36"/>
      <c r="K177" s="36"/>
      <c r="L177" s="36"/>
      <c r="M177" s="36"/>
      <c r="N177" s="36"/>
      <c r="O177" s="36"/>
      <c r="P177" s="36"/>
      <c r="Q177" s="36"/>
      <c r="R177" s="36"/>
      <c r="S177" s="36"/>
      <c r="T177" s="36"/>
      <c r="U177" s="35"/>
    </row>
    <row r="178" spans="2:21" x14ac:dyDescent="0.2">
      <c r="B178" s="34"/>
      <c r="C178" s="36"/>
      <c r="D178" s="36"/>
      <c r="E178" s="36"/>
      <c r="F178" s="36"/>
      <c r="G178" s="36"/>
      <c r="H178" s="36"/>
      <c r="I178" s="36"/>
      <c r="J178" s="36"/>
      <c r="K178" s="36"/>
      <c r="L178" s="36"/>
      <c r="M178" s="36"/>
      <c r="N178" s="36"/>
      <c r="O178" s="36"/>
      <c r="P178" s="36"/>
      <c r="Q178" s="36"/>
      <c r="R178" s="36"/>
      <c r="S178" s="36"/>
      <c r="T178" s="36"/>
      <c r="U178" s="35"/>
    </row>
    <row r="179" spans="2:21" ht="15" thickBot="1" x14ac:dyDescent="0.25">
      <c r="B179" s="39"/>
      <c r="C179" s="40"/>
      <c r="D179" s="40"/>
      <c r="E179" s="40"/>
      <c r="F179" s="40"/>
      <c r="G179" s="40"/>
      <c r="H179" s="40"/>
      <c r="I179" s="40"/>
      <c r="J179" s="40"/>
      <c r="K179" s="40"/>
      <c r="L179" s="40"/>
      <c r="M179" s="40"/>
      <c r="N179" s="40"/>
      <c r="O179" s="40"/>
      <c r="P179" s="40"/>
      <c r="Q179" s="40"/>
      <c r="R179" s="40"/>
      <c r="S179" s="40"/>
      <c r="T179" s="40"/>
      <c r="U179" s="41"/>
    </row>
    <row r="180" spans="2:21" x14ac:dyDescent="0.2"/>
    <row r="181" spans="2:21" x14ac:dyDescent="0.2"/>
    <row r="182" spans="2:21" x14ac:dyDescent="0.2"/>
    <row r="183" spans="2:21" x14ac:dyDescent="0.2">
      <c r="C183" s="42"/>
      <c r="D183" s="43"/>
      <c r="E183" s="43"/>
      <c r="F183" s="43"/>
      <c r="O183" s="44"/>
      <c r="P183" s="45"/>
    </row>
    <row r="184" spans="2:21" x14ac:dyDescent="0.2">
      <c r="O184" s="44"/>
      <c r="P184" s="45"/>
    </row>
    <row r="185" spans="2:21" x14ac:dyDescent="0.2">
      <c r="O185" s="44"/>
      <c r="P185" s="45"/>
    </row>
    <row r="186" spans="2:21" x14ac:dyDescent="0.2"/>
    <row r="187" spans="2:21" ht="18" x14ac:dyDescent="0.25">
      <c r="K187" s="344" t="s">
        <v>30</v>
      </c>
      <c r="L187" s="344"/>
      <c r="N187" s="349" t="s">
        <v>264</v>
      </c>
      <c r="O187" s="349"/>
    </row>
    <row r="188" spans="2:21" x14ac:dyDescent="0.2">
      <c r="N188" s="350"/>
      <c r="O188" s="350"/>
    </row>
    <row r="207" x14ac:dyDescent="0.2"/>
    <row r="208" x14ac:dyDescent="0.2"/>
    <row r="209" x14ac:dyDescent="0.2"/>
  </sheetData>
  <mergeCells count="13">
    <mergeCell ref="K155:N155"/>
    <mergeCell ref="K187:L187"/>
    <mergeCell ref="J81:O81"/>
    <mergeCell ref="C3:T3"/>
    <mergeCell ref="K55:N55"/>
    <mergeCell ref="K80:N80"/>
    <mergeCell ref="I56:P56"/>
    <mergeCell ref="K106:N106"/>
    <mergeCell ref="J107:O107"/>
    <mergeCell ref="K131:N131"/>
    <mergeCell ref="J132:O132"/>
    <mergeCell ref="J156:O157"/>
    <mergeCell ref="N187:O188"/>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17"/>
  <sheetViews>
    <sheetView showGridLines="0" showZeros="0" zoomScale="90" zoomScaleNormal="90" workbookViewId="0">
      <selection activeCell="D6" sqref="D6"/>
    </sheetView>
  </sheetViews>
  <sheetFormatPr baseColWidth="10" defaultColWidth="0" defaultRowHeight="15" zeroHeight="1" x14ac:dyDescent="0.25"/>
  <cols>
    <col min="1" max="1" width="2.140625" customWidth="1"/>
    <col min="2" max="2" width="1.85546875" customWidth="1"/>
    <col min="3" max="3" width="51.28515625" customWidth="1"/>
    <col min="4" max="4" width="39.28515625" customWidth="1"/>
    <col min="5" max="5" width="3.7109375" customWidth="1"/>
    <col min="6" max="6" width="4.5703125" customWidth="1"/>
    <col min="7" max="8" width="11.42578125" customWidth="1"/>
    <col min="9" max="9" width="0" hidden="1" customWidth="1"/>
    <col min="10" max="16384" width="11.42578125" hidden="1"/>
  </cols>
  <sheetData>
    <row r="1" spans="2:9" ht="9" customHeight="1" thickBot="1" x14ac:dyDescent="0.3"/>
    <row r="2" spans="2:9" s="1" customFormat="1" ht="93" customHeight="1" x14ac:dyDescent="0.25">
      <c r="B2" s="15"/>
      <c r="C2" s="16"/>
      <c r="D2" s="9"/>
      <c r="E2" s="10"/>
    </row>
    <row r="3" spans="2:9" s="123" customFormat="1" ht="30.75" customHeight="1" x14ac:dyDescent="0.25">
      <c r="B3" s="124"/>
      <c r="C3" s="351" t="s">
        <v>225</v>
      </c>
      <c r="D3" s="352"/>
      <c r="E3" s="125"/>
      <c r="F3" s="1"/>
      <c r="G3" s="67" t="s">
        <v>30</v>
      </c>
      <c r="H3" s="1"/>
      <c r="I3" s="1"/>
    </row>
    <row r="4" spans="2:9" s="1" customFormat="1" ht="11.25" customHeight="1" thickBot="1" x14ac:dyDescent="0.3">
      <c r="B4" s="19"/>
      <c r="C4" s="14"/>
      <c r="D4" s="7"/>
      <c r="E4" s="11"/>
      <c r="F4" s="6"/>
      <c r="G4" s="67"/>
    </row>
    <row r="5" spans="2:9" s="1" customFormat="1" ht="18" x14ac:dyDescent="0.25">
      <c r="B5" s="19"/>
      <c r="C5" s="129" t="s">
        <v>6</v>
      </c>
      <c r="D5" s="130" t="s">
        <v>23</v>
      </c>
      <c r="E5" s="11"/>
      <c r="F5" s="6"/>
      <c r="G5" s="67"/>
    </row>
    <row r="6" spans="2:9" s="1" customFormat="1" ht="18.75" thickBot="1" x14ac:dyDescent="0.3">
      <c r="B6" s="19"/>
      <c r="C6" s="122" t="str">
        <f>Autodiagnóstico!C6</f>
        <v>AERONAUTICA CIVIL</v>
      </c>
      <c r="D6" s="128">
        <f>Autodiagnóstico!G6</f>
        <v>69.705882352941174</v>
      </c>
      <c r="E6" s="11"/>
      <c r="F6" s="6"/>
      <c r="G6" s="67"/>
    </row>
    <row r="7" spans="2:9" s="1" customFormat="1" ht="24.75" customHeight="1" thickBot="1" x14ac:dyDescent="0.3">
      <c r="B7" s="19"/>
      <c r="C7" s="14"/>
      <c r="D7" s="127" t="str">
        <f>IF(D6="","",IF(D6&lt;=50,"Nivel Inicial",IF(D6&lt;=80,"Nivel consolidación","Nivel perfeccionamiento")))</f>
        <v>Nivel consolidación</v>
      </c>
      <c r="E7" s="11"/>
      <c r="F7" s="6"/>
    </row>
    <row r="8" spans="2:9" s="1" customFormat="1" ht="18" x14ac:dyDescent="0.25">
      <c r="B8" s="19"/>
      <c r="D8" s="7"/>
      <c r="E8" s="11"/>
      <c r="F8" s="6"/>
      <c r="G8" s="68" t="s">
        <v>31</v>
      </c>
    </row>
    <row r="9" spans="2:9" s="1" customFormat="1" ht="18" x14ac:dyDescent="0.25">
      <c r="B9" s="19"/>
      <c r="C9" s="131" t="s">
        <v>258</v>
      </c>
      <c r="D9" s="7"/>
      <c r="E9" s="11"/>
      <c r="F9" s="6"/>
      <c r="G9" s="68"/>
    </row>
    <row r="10" spans="2:9" s="1" customFormat="1" ht="10.5" customHeight="1" x14ac:dyDescent="0.25">
      <c r="B10" s="19"/>
      <c r="C10" s="131"/>
      <c r="D10" s="7"/>
      <c r="E10" s="11"/>
      <c r="F10" s="6"/>
      <c r="G10" s="68"/>
    </row>
    <row r="11" spans="2:9" s="1" customFormat="1" ht="15.75" x14ac:dyDescent="0.25">
      <c r="B11" s="19"/>
      <c r="C11" s="132" t="s">
        <v>259</v>
      </c>
      <c r="D11" s="7"/>
      <c r="E11" s="11"/>
      <c r="F11"/>
      <c r="G11"/>
      <c r="H11"/>
    </row>
    <row r="12" spans="2:9" s="1" customFormat="1" ht="15.75" x14ac:dyDescent="0.25">
      <c r="B12" s="19"/>
      <c r="C12" s="132" t="s">
        <v>260</v>
      </c>
      <c r="D12" s="7"/>
      <c r="E12" s="11"/>
      <c r="F12"/>
      <c r="G12"/>
      <c r="H12"/>
    </row>
    <row r="13" spans="2:9" s="1" customFormat="1" ht="15.75" x14ac:dyDescent="0.25">
      <c r="B13" s="19"/>
      <c r="C13" s="132" t="s">
        <v>261</v>
      </c>
      <c r="D13" s="7"/>
      <c r="E13" s="11"/>
      <c r="F13"/>
      <c r="G13"/>
      <c r="H13"/>
    </row>
    <row r="14" spans="2:9" s="1" customFormat="1" x14ac:dyDescent="0.25">
      <c r="B14" s="19"/>
      <c r="C14" s="132"/>
      <c r="D14" s="7"/>
      <c r="E14" s="11"/>
      <c r="F14"/>
      <c r="G14"/>
      <c r="H14"/>
    </row>
    <row r="15" spans="2:9" s="1" customFormat="1" ht="18.75" thickBot="1" x14ac:dyDescent="0.3">
      <c r="B15" s="21"/>
      <c r="C15" s="126"/>
      <c r="D15" s="12"/>
      <c r="E15" s="13"/>
      <c r="F15"/>
      <c r="G15" s="68" t="s">
        <v>263</v>
      </c>
      <c r="H15"/>
      <c r="I15"/>
    </row>
    <row r="16" spans="2:9" x14ac:dyDescent="0.25"/>
    <row r="17" x14ac:dyDescent="0.25"/>
  </sheetData>
  <sheetProtection algorithmName="SHA-512" hashValue="D3SH00QGmhZaOTwkFpb8/s5BMlAPPCq90qf3YgcawZCN2jQ6RbgmatmzhMMazVeGuGETHEo+VRzorhJ5CqriAg==" saltValue="BxeHWc21jYCbYckjU3ea8Q==" spinCount="100000" sheet="1" objects="1" scenarios="1"/>
  <mergeCells count="1">
    <mergeCell ref="C3:D3"/>
  </mergeCells>
  <conditionalFormatting sqref="D7">
    <cfRule type="containsText" dxfId="46" priority="1" operator="containsText" text="Nivel perfeccionamiento">
      <formula>NOT(ISERROR(SEARCH("Nivel perfeccionamiento",D7)))</formula>
    </cfRule>
    <cfRule type="containsText" dxfId="45" priority="2" operator="containsText" text="Nivel consolidación">
      <formula>NOT(ISERROR(SEARCH("Nivel consolidación",D7)))</formula>
    </cfRule>
    <cfRule type="containsText" dxfId="44" priority="3" operator="containsText" text="Nivel inicial">
      <formula>NOT(ISERROR(SEARCH("Nivel inicial",D7)))</formula>
    </cfRule>
  </conditionalFormatting>
  <dataValidations count="2">
    <dataValidation type="whole" operator="equal" allowBlank="1" showInputMessage="1" showErrorMessage="1" errorTitle="ATENCIÓN!" error="No se pueden modificar datos aquí" sqref="C5 E3" xr:uid="{00000000-0002-0000-0400-000000000000}">
      <formula1>578457854578547000</formula1>
    </dataValidation>
    <dataValidation operator="equal" allowBlank="1" showInputMessage="1" showErrorMessage="1" error="ERROR. NO DEBE DILIGENCIAR ESTA CELDA" sqref="C6:D7 D11:D29 E6:E29 C9:C28" xr:uid="{00000000-0002-0000-0400-000001000000}"/>
  </dataValidations>
  <pageMargins left="0.7" right="0.7" top="0.75" bottom="0.75" header="0.3" footer="0.3"/>
  <pageSetup orientation="portrait" horizontalDpi="4294967294" verticalDpi="0" r:id="rId1"/>
  <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2"/>
  <dimension ref="A1:AO99"/>
  <sheetViews>
    <sheetView showGridLines="0" tabSelected="1" zoomScale="70" zoomScaleNormal="70" zoomScaleSheetLayoutView="85" zoomScalePageLayoutView="80" workbookViewId="0">
      <selection activeCell="H5" sqref="H5:L5"/>
    </sheetView>
  </sheetViews>
  <sheetFormatPr baseColWidth="10" defaultColWidth="0" defaultRowHeight="14.25" zeroHeight="1" x14ac:dyDescent="0.2"/>
  <cols>
    <col min="1" max="1" width="1.7109375" style="1" customWidth="1"/>
    <col min="2" max="2" width="1.42578125" style="3" customWidth="1"/>
    <col min="3" max="3" width="17.5703125" style="164" customWidth="1"/>
    <col min="4" max="4" width="17.28515625" style="164" customWidth="1"/>
    <col min="5" max="5" width="30.85546875" style="167" customWidth="1"/>
    <col min="6" max="6" width="5.85546875" style="244" customWidth="1"/>
    <col min="7" max="7" width="40.7109375" style="167" customWidth="1"/>
    <col min="8" max="8" width="15.7109375" style="1" customWidth="1"/>
    <col min="9" max="9" width="20.140625" style="4" customWidth="1"/>
    <col min="10" max="10" width="22.7109375" style="1" customWidth="1"/>
    <col min="11" max="11" width="41" style="167" customWidth="1"/>
    <col min="12" max="12" width="19.85546875" style="172" customWidth="1"/>
    <col min="13" max="16" width="12.7109375" style="4" customWidth="1"/>
    <col min="17" max="19" width="13.5703125" style="4" customWidth="1"/>
    <col min="20" max="20" width="32.85546875" style="164" customWidth="1"/>
    <col min="21" max="21" width="20.7109375" style="164" customWidth="1"/>
    <col min="22" max="22" width="1.42578125" style="1" customWidth="1"/>
    <col min="23" max="23" width="12.85546875" style="1" customWidth="1"/>
    <col min="24" max="24" width="6.7109375" style="1" customWidth="1"/>
    <col min="25" max="41" width="0" style="1" hidden="1" customWidth="1"/>
    <col min="42" max="16384" width="11.42578125" style="1" hidden="1"/>
  </cols>
  <sheetData>
    <row r="1" spans="1:27" ht="9" customHeight="1" thickBot="1" x14ac:dyDescent="0.25"/>
    <row r="2" spans="1:27" ht="93" customHeight="1" x14ac:dyDescent="0.2">
      <c r="B2" s="22"/>
      <c r="C2" s="159"/>
      <c r="D2" s="159"/>
      <c r="E2" s="168"/>
      <c r="F2" s="245"/>
      <c r="G2" s="168"/>
      <c r="H2" s="23"/>
      <c r="I2" s="24"/>
      <c r="J2" s="23"/>
      <c r="K2" s="168"/>
      <c r="L2" s="240"/>
      <c r="M2" s="24"/>
      <c r="N2" s="24"/>
      <c r="O2" s="24"/>
      <c r="P2" s="24"/>
      <c r="Q2" s="24"/>
      <c r="R2" s="24"/>
      <c r="S2" s="24"/>
      <c r="T2" s="159"/>
      <c r="U2" s="159"/>
      <c r="V2" s="25"/>
      <c r="W2" s="7"/>
    </row>
    <row r="3" spans="1:27" ht="25.5" x14ac:dyDescent="0.25">
      <c r="B3" s="26"/>
      <c r="C3" s="278"/>
      <c r="D3" s="279"/>
      <c r="E3" s="279"/>
      <c r="F3" s="279"/>
      <c r="G3" s="279"/>
      <c r="H3" s="279"/>
      <c r="I3" s="279"/>
      <c r="J3" s="279"/>
      <c r="K3" s="279"/>
      <c r="L3" s="279"/>
      <c r="M3" s="279"/>
      <c r="N3" s="279"/>
      <c r="O3" s="279"/>
      <c r="P3" s="279"/>
      <c r="Q3" s="279"/>
      <c r="R3" s="279"/>
      <c r="S3" s="279"/>
      <c r="T3" s="279"/>
      <c r="U3" s="279"/>
      <c r="V3" s="27"/>
      <c r="W3" s="7"/>
    </row>
    <row r="4" spans="1:27" ht="19.5" customHeight="1" thickBot="1" x14ac:dyDescent="0.25">
      <c r="B4" s="26"/>
      <c r="C4" s="163"/>
      <c r="D4" s="163"/>
      <c r="E4" s="169"/>
      <c r="F4" s="246"/>
      <c r="G4" s="169"/>
      <c r="H4" s="7"/>
      <c r="I4" s="8"/>
      <c r="J4" s="7"/>
      <c r="K4" s="169"/>
      <c r="M4" s="357" t="s">
        <v>179</v>
      </c>
      <c r="N4" s="358"/>
      <c r="O4" s="359"/>
      <c r="P4" s="359"/>
      <c r="Q4" s="8"/>
      <c r="T4" s="163"/>
      <c r="U4" s="163"/>
      <c r="V4" s="27"/>
      <c r="W4" s="7"/>
    </row>
    <row r="5" spans="1:27" s="166" customFormat="1" ht="61.5" customHeight="1" thickBot="1" x14ac:dyDescent="0.3">
      <c r="A5" s="4"/>
      <c r="B5" s="173"/>
      <c r="C5" s="257" t="s">
        <v>180</v>
      </c>
      <c r="D5" s="257" t="s">
        <v>181</v>
      </c>
      <c r="E5" s="393" t="s">
        <v>182</v>
      </c>
      <c r="F5" s="394" t="s">
        <v>183</v>
      </c>
      <c r="G5" s="394"/>
      <c r="H5" s="394" t="s">
        <v>184</v>
      </c>
      <c r="I5" s="394"/>
      <c r="J5" s="394"/>
      <c r="K5" s="394"/>
      <c r="L5" s="395"/>
      <c r="M5" s="394" t="s">
        <v>93</v>
      </c>
      <c r="N5" s="395"/>
      <c r="O5" s="394" t="s">
        <v>94</v>
      </c>
      <c r="P5" s="395"/>
      <c r="T5" s="243"/>
      <c r="U5" s="243"/>
      <c r="V5" s="174"/>
      <c r="W5" s="8"/>
      <c r="Z5" s="174"/>
      <c r="AA5" s="8"/>
    </row>
    <row r="6" spans="1:27" s="120" customFormat="1" ht="39.75" customHeight="1" x14ac:dyDescent="0.25">
      <c r="A6" s="1"/>
      <c r="B6" s="26"/>
      <c r="C6" s="353" t="s">
        <v>388</v>
      </c>
      <c r="D6" s="389" t="s">
        <v>387</v>
      </c>
      <c r="E6" s="396" t="s">
        <v>431</v>
      </c>
      <c r="F6" s="396" t="s">
        <v>432</v>
      </c>
      <c r="G6" s="396"/>
      <c r="H6" s="397" t="s">
        <v>389</v>
      </c>
      <c r="I6" s="397"/>
      <c r="J6" s="397"/>
      <c r="K6" s="397"/>
      <c r="L6" s="398"/>
      <c r="M6" s="399" t="s">
        <v>96</v>
      </c>
      <c r="N6" s="400"/>
      <c r="O6" s="399" t="s">
        <v>112</v>
      </c>
      <c r="P6" s="400"/>
      <c r="Q6" s="166"/>
      <c r="R6" s="166"/>
      <c r="S6" s="166"/>
      <c r="T6" s="47"/>
      <c r="U6" s="47"/>
      <c r="V6" s="27"/>
      <c r="W6" s="7"/>
      <c r="Z6" s="27"/>
      <c r="AA6" s="7"/>
    </row>
    <row r="7" spans="1:27" s="120" customFormat="1" ht="49.5" customHeight="1" x14ac:dyDescent="0.25">
      <c r="A7" s="1"/>
      <c r="B7" s="26"/>
      <c r="C7" s="354"/>
      <c r="D7" s="390"/>
      <c r="E7" s="396"/>
      <c r="F7" s="396"/>
      <c r="G7" s="396"/>
      <c r="H7" s="397" t="s">
        <v>433</v>
      </c>
      <c r="I7" s="397"/>
      <c r="J7" s="397"/>
      <c r="K7" s="397"/>
      <c r="L7" s="398"/>
      <c r="M7" s="399"/>
      <c r="N7" s="400"/>
      <c r="O7" s="399"/>
      <c r="P7" s="400"/>
      <c r="Q7" s="166"/>
      <c r="R7" s="166"/>
      <c r="S7" s="166"/>
      <c r="T7" s="47"/>
      <c r="U7" s="47"/>
      <c r="V7" s="27"/>
      <c r="W7" s="7"/>
      <c r="Z7" s="27"/>
      <c r="AA7" s="7"/>
    </row>
    <row r="8" spans="1:27" s="120" customFormat="1" ht="33" customHeight="1" x14ac:dyDescent="0.25">
      <c r="A8" s="1"/>
      <c r="B8" s="26"/>
      <c r="C8" s="354"/>
      <c r="D8" s="390"/>
      <c r="E8" s="396"/>
      <c r="F8" s="396"/>
      <c r="G8" s="396"/>
      <c r="H8" s="397" t="s">
        <v>390</v>
      </c>
      <c r="I8" s="397"/>
      <c r="J8" s="397"/>
      <c r="K8" s="397"/>
      <c r="L8" s="398"/>
      <c r="M8" s="399"/>
      <c r="N8" s="400"/>
      <c r="O8" s="399"/>
      <c r="P8" s="400"/>
      <c r="Q8" s="166"/>
      <c r="R8" s="166"/>
      <c r="S8" s="166"/>
      <c r="T8" s="47"/>
      <c r="U8" s="47"/>
      <c r="V8" s="27"/>
      <c r="W8" s="7"/>
      <c r="Z8" s="27"/>
      <c r="AA8" s="7"/>
    </row>
    <row r="9" spans="1:27" s="120" customFormat="1" ht="28.5" customHeight="1" x14ac:dyDescent="0.25">
      <c r="A9" s="1"/>
      <c r="B9" s="26"/>
      <c r="C9" s="354"/>
      <c r="D9" s="390"/>
      <c r="E9" s="396"/>
      <c r="F9" s="396"/>
      <c r="G9" s="396"/>
      <c r="H9" s="397" t="s">
        <v>391</v>
      </c>
      <c r="I9" s="397"/>
      <c r="J9" s="397"/>
      <c r="K9" s="397"/>
      <c r="L9" s="398"/>
      <c r="M9" s="399"/>
      <c r="N9" s="400"/>
      <c r="O9" s="399"/>
      <c r="P9" s="400"/>
      <c r="Q9" s="166"/>
      <c r="R9" s="166"/>
      <c r="S9" s="166"/>
      <c r="T9" s="47"/>
      <c r="U9" s="47"/>
      <c r="V9" s="27"/>
      <c r="W9" s="7"/>
      <c r="Z9" s="27"/>
      <c r="AA9" s="7"/>
    </row>
    <row r="10" spans="1:27" s="120" customFormat="1" ht="28.5" customHeight="1" x14ac:dyDescent="0.25">
      <c r="A10" s="1"/>
      <c r="B10" s="26"/>
      <c r="C10" s="354"/>
      <c r="D10" s="390"/>
      <c r="E10" s="396"/>
      <c r="F10" s="396"/>
      <c r="G10" s="396"/>
      <c r="H10" s="397" t="s">
        <v>392</v>
      </c>
      <c r="I10" s="397"/>
      <c r="J10" s="397"/>
      <c r="K10" s="397"/>
      <c r="L10" s="398"/>
      <c r="M10" s="399"/>
      <c r="N10" s="400"/>
      <c r="O10" s="399"/>
      <c r="P10" s="400"/>
      <c r="Q10" s="166"/>
      <c r="R10" s="166"/>
      <c r="S10" s="166"/>
      <c r="T10" s="47"/>
      <c r="U10" s="47"/>
      <c r="V10" s="27"/>
      <c r="W10" s="7"/>
      <c r="Z10" s="27"/>
      <c r="AA10" s="7"/>
    </row>
    <row r="11" spans="1:27" s="120" customFormat="1" ht="28.5" customHeight="1" x14ac:dyDescent="0.25">
      <c r="A11" s="1"/>
      <c r="B11" s="26"/>
      <c r="C11" s="354"/>
      <c r="D11" s="390"/>
      <c r="E11" s="396"/>
      <c r="F11" s="396"/>
      <c r="G11" s="396"/>
      <c r="H11" s="397" t="s">
        <v>369</v>
      </c>
      <c r="I11" s="397"/>
      <c r="J11" s="397"/>
      <c r="K11" s="397"/>
      <c r="L11" s="398"/>
      <c r="M11" s="399"/>
      <c r="N11" s="400"/>
      <c r="O11" s="399"/>
      <c r="P11" s="400"/>
      <c r="Q11" s="166"/>
      <c r="R11" s="166"/>
      <c r="S11" s="166"/>
      <c r="T11" s="47"/>
      <c r="U11" s="47"/>
      <c r="V11" s="27"/>
      <c r="W11" s="7"/>
      <c r="Z11" s="27"/>
      <c r="AA11" s="7"/>
    </row>
    <row r="12" spans="1:27" s="120" customFormat="1" ht="28.5" customHeight="1" x14ac:dyDescent="0.25">
      <c r="A12" s="1"/>
      <c r="B12" s="26"/>
      <c r="C12" s="354"/>
      <c r="D12" s="390"/>
      <c r="E12" s="396"/>
      <c r="F12" s="396"/>
      <c r="G12" s="396"/>
      <c r="H12" s="397" t="s">
        <v>393</v>
      </c>
      <c r="I12" s="397"/>
      <c r="J12" s="397"/>
      <c r="K12" s="397"/>
      <c r="L12" s="398"/>
      <c r="M12" s="399"/>
      <c r="N12" s="400"/>
      <c r="O12" s="399"/>
      <c r="P12" s="400"/>
      <c r="Q12" s="166"/>
      <c r="R12" s="166"/>
      <c r="S12" s="166"/>
      <c r="T12" s="47"/>
      <c r="U12" s="47"/>
      <c r="V12" s="27"/>
      <c r="W12" s="7"/>
      <c r="Z12" s="27"/>
      <c r="AA12" s="7"/>
    </row>
    <row r="13" spans="1:27" s="120" customFormat="1" ht="28.5" customHeight="1" x14ac:dyDescent="0.25">
      <c r="A13" s="1"/>
      <c r="B13" s="26"/>
      <c r="C13" s="354"/>
      <c r="D13" s="390"/>
      <c r="E13" s="396"/>
      <c r="F13" s="396"/>
      <c r="G13" s="396"/>
      <c r="H13" s="397" t="s">
        <v>394</v>
      </c>
      <c r="I13" s="397"/>
      <c r="J13" s="397"/>
      <c r="K13" s="397"/>
      <c r="L13" s="398"/>
      <c r="M13" s="399"/>
      <c r="N13" s="400"/>
      <c r="O13" s="399"/>
      <c r="P13" s="400"/>
      <c r="Q13" s="166"/>
      <c r="R13" s="166"/>
      <c r="S13" s="166"/>
      <c r="T13" s="47"/>
      <c r="U13" s="47"/>
      <c r="V13" s="27"/>
      <c r="W13" s="7"/>
      <c r="Z13" s="27"/>
      <c r="AA13" s="7"/>
    </row>
    <row r="14" spans="1:27" s="120" customFormat="1" ht="28.5" customHeight="1" x14ac:dyDescent="0.25">
      <c r="A14" s="1"/>
      <c r="B14" s="26"/>
      <c r="C14" s="354"/>
      <c r="D14" s="390"/>
      <c r="E14" s="396"/>
      <c r="F14" s="396"/>
      <c r="G14" s="396"/>
      <c r="H14" s="397" t="s">
        <v>370</v>
      </c>
      <c r="I14" s="397"/>
      <c r="J14" s="397"/>
      <c r="K14" s="397"/>
      <c r="L14" s="398"/>
      <c r="M14" s="399"/>
      <c r="N14" s="400"/>
      <c r="O14" s="399"/>
      <c r="P14" s="400"/>
      <c r="Q14" s="166"/>
      <c r="R14" s="166"/>
      <c r="S14" s="166"/>
      <c r="T14" s="47"/>
      <c r="U14" s="47"/>
      <c r="V14" s="27"/>
      <c r="W14" s="7"/>
      <c r="Z14" s="27"/>
      <c r="AA14" s="7"/>
    </row>
    <row r="15" spans="1:27" s="120" customFormat="1" ht="50.25" customHeight="1" x14ac:dyDescent="0.25">
      <c r="A15" s="1"/>
      <c r="B15" s="26"/>
      <c r="C15" s="354"/>
      <c r="D15" s="390"/>
      <c r="E15" s="396"/>
      <c r="F15" s="396"/>
      <c r="G15" s="396"/>
      <c r="H15" s="397" t="s">
        <v>395</v>
      </c>
      <c r="I15" s="397"/>
      <c r="J15" s="397"/>
      <c r="K15" s="397"/>
      <c r="L15" s="398"/>
      <c r="M15" s="399"/>
      <c r="N15" s="400"/>
      <c r="O15" s="399"/>
      <c r="P15" s="400"/>
      <c r="Q15" s="166"/>
      <c r="R15" s="166"/>
      <c r="S15" s="166"/>
      <c r="T15" s="47"/>
      <c r="U15" s="47"/>
      <c r="V15" s="27"/>
      <c r="W15" s="7"/>
      <c r="Z15" s="27"/>
      <c r="AA15" s="7"/>
    </row>
    <row r="16" spans="1:27" s="120" customFormat="1" ht="28.5" customHeight="1" x14ac:dyDescent="0.25">
      <c r="A16" s="1"/>
      <c r="B16" s="26"/>
      <c r="C16" s="354"/>
      <c r="D16" s="390"/>
      <c r="E16" s="396"/>
      <c r="F16" s="396"/>
      <c r="G16" s="396"/>
      <c r="H16" s="397" t="s">
        <v>396</v>
      </c>
      <c r="I16" s="397"/>
      <c r="J16" s="397"/>
      <c r="K16" s="397"/>
      <c r="L16" s="398"/>
      <c r="M16" s="399"/>
      <c r="N16" s="400"/>
      <c r="O16" s="399"/>
      <c r="P16" s="400"/>
      <c r="Q16" s="166"/>
      <c r="R16" s="166"/>
      <c r="S16" s="166"/>
      <c r="T16" s="47"/>
      <c r="U16" s="47"/>
      <c r="V16" s="27"/>
      <c r="W16" s="7"/>
      <c r="Z16" s="27"/>
      <c r="AA16" s="7"/>
    </row>
    <row r="17" spans="1:27" s="120" customFormat="1" ht="21" customHeight="1" x14ac:dyDescent="0.25">
      <c r="A17" s="1"/>
      <c r="B17" s="26"/>
      <c r="C17" s="354"/>
      <c r="D17" s="390"/>
      <c r="E17" s="396"/>
      <c r="F17" s="396"/>
      <c r="G17" s="396"/>
      <c r="H17" s="397" t="s">
        <v>368</v>
      </c>
      <c r="I17" s="397"/>
      <c r="J17" s="397"/>
      <c r="K17" s="397"/>
      <c r="L17" s="398"/>
      <c r="M17" s="399"/>
      <c r="N17" s="400"/>
      <c r="O17" s="399"/>
      <c r="P17" s="400"/>
      <c r="Q17" s="166"/>
      <c r="R17" s="166"/>
      <c r="S17" s="166"/>
      <c r="T17" s="47"/>
      <c r="U17" s="47"/>
      <c r="V17" s="27"/>
      <c r="W17" s="7"/>
      <c r="Z17" s="27"/>
      <c r="AA17" s="7"/>
    </row>
    <row r="18" spans="1:27" s="120" customFormat="1" ht="30.75" customHeight="1" x14ac:dyDescent="0.25">
      <c r="A18" s="1"/>
      <c r="B18" s="26"/>
      <c r="C18" s="355"/>
      <c r="D18" s="391"/>
      <c r="E18" s="396"/>
      <c r="F18" s="396"/>
      <c r="G18" s="396"/>
      <c r="H18" s="397" t="s">
        <v>397</v>
      </c>
      <c r="I18" s="397"/>
      <c r="J18" s="397"/>
      <c r="K18" s="397"/>
      <c r="L18" s="398"/>
      <c r="M18" s="399"/>
      <c r="N18" s="400"/>
      <c r="O18" s="399"/>
      <c r="P18" s="400"/>
      <c r="Q18" s="258"/>
      <c r="R18" s="258"/>
      <c r="S18" s="258"/>
      <c r="T18" s="47"/>
      <c r="U18" s="47"/>
      <c r="V18" s="27"/>
      <c r="W18" s="7"/>
      <c r="Z18" s="27"/>
      <c r="AA18" s="7"/>
    </row>
    <row r="19" spans="1:27" s="120" customFormat="1" ht="47.25" customHeight="1" thickBot="1" x14ac:dyDescent="0.3">
      <c r="A19" s="1"/>
      <c r="B19" s="26"/>
      <c r="C19" s="356"/>
      <c r="D19" s="392"/>
      <c r="E19" s="396"/>
      <c r="F19" s="396"/>
      <c r="G19" s="396"/>
      <c r="H19" s="401" t="s">
        <v>371</v>
      </c>
      <c r="I19" s="401"/>
      <c r="J19" s="401"/>
      <c r="K19" s="401"/>
      <c r="L19" s="402"/>
      <c r="M19" s="399"/>
      <c r="N19" s="400"/>
      <c r="O19" s="399"/>
      <c r="P19" s="400"/>
      <c r="Q19" s="166"/>
      <c r="R19" s="166"/>
      <c r="S19" s="166"/>
      <c r="T19" s="47"/>
      <c r="U19" s="47"/>
      <c r="V19" s="27"/>
      <c r="W19" s="7"/>
      <c r="Z19" s="27"/>
      <c r="AA19" s="7"/>
    </row>
    <row r="20" spans="1:27" s="120" customFormat="1" ht="24" customHeight="1" thickBot="1" x14ac:dyDescent="0.3">
      <c r="A20" s="1"/>
      <c r="B20" s="26"/>
      <c r="C20" s="47"/>
      <c r="D20" s="47"/>
      <c r="E20" s="170"/>
      <c r="F20" s="243"/>
      <c r="G20" s="170"/>
      <c r="I20" s="258"/>
      <c r="K20" s="170"/>
      <c r="L20" s="165"/>
      <c r="M20" s="166"/>
      <c r="N20" s="166"/>
      <c r="O20" s="166"/>
      <c r="P20" s="166"/>
      <c r="Q20" s="166"/>
      <c r="R20" s="166"/>
      <c r="S20" s="166"/>
      <c r="T20" s="47"/>
      <c r="U20" s="47"/>
      <c r="V20" s="27"/>
      <c r="W20" s="7"/>
    </row>
    <row r="21" spans="1:27" s="4" customFormat="1" ht="32.25" customHeight="1" thickTop="1" x14ac:dyDescent="0.25">
      <c r="B21" s="173"/>
      <c r="C21" s="383" t="s">
        <v>268</v>
      </c>
      <c r="D21" s="385" t="s">
        <v>25</v>
      </c>
      <c r="E21" s="332" t="s">
        <v>4</v>
      </c>
      <c r="F21" s="378" t="s">
        <v>224</v>
      </c>
      <c r="G21" s="380" t="s">
        <v>0</v>
      </c>
      <c r="H21" s="380" t="s">
        <v>1</v>
      </c>
      <c r="I21" s="380" t="s">
        <v>2</v>
      </c>
      <c r="J21" s="374" t="s">
        <v>41</v>
      </c>
      <c r="K21" s="387" t="s">
        <v>317</v>
      </c>
      <c r="L21" s="376" t="s">
        <v>185</v>
      </c>
      <c r="M21" s="404" t="s">
        <v>186</v>
      </c>
      <c r="N21" s="404"/>
      <c r="O21" s="404"/>
      <c r="P21" s="404"/>
      <c r="Q21" s="404" t="s">
        <v>187</v>
      </c>
      <c r="R21" s="404"/>
      <c r="S21" s="404"/>
      <c r="T21" s="377" t="s">
        <v>188</v>
      </c>
      <c r="U21" s="360" t="s">
        <v>189</v>
      </c>
      <c r="V21" s="174"/>
      <c r="W21" s="8"/>
    </row>
    <row r="22" spans="1:27" s="4" customFormat="1" ht="78" customHeight="1" thickBot="1" x14ac:dyDescent="0.3">
      <c r="B22" s="28"/>
      <c r="C22" s="384"/>
      <c r="D22" s="386"/>
      <c r="E22" s="333"/>
      <c r="F22" s="379"/>
      <c r="G22" s="381"/>
      <c r="H22" s="381"/>
      <c r="I22" s="381"/>
      <c r="J22" s="375"/>
      <c r="K22" s="387"/>
      <c r="L22" s="436"/>
      <c r="M22" s="405" t="s">
        <v>190</v>
      </c>
      <c r="N22" s="405" t="s">
        <v>191</v>
      </c>
      <c r="O22" s="405" t="s">
        <v>192</v>
      </c>
      <c r="P22" s="405" t="s">
        <v>193</v>
      </c>
      <c r="Q22" s="406" t="s">
        <v>194</v>
      </c>
      <c r="R22" s="406" t="s">
        <v>195</v>
      </c>
      <c r="S22" s="406" t="s">
        <v>196</v>
      </c>
      <c r="T22" s="403"/>
      <c r="U22" s="409"/>
      <c r="V22" s="174"/>
      <c r="W22" s="8"/>
    </row>
    <row r="23" spans="1:27" s="175" customFormat="1" ht="141" customHeight="1" thickTop="1" x14ac:dyDescent="0.25">
      <c r="B23" s="361"/>
      <c r="C23" s="286" t="s">
        <v>197</v>
      </c>
      <c r="D23" s="362" t="s">
        <v>141</v>
      </c>
      <c r="E23" s="176" t="s">
        <v>42</v>
      </c>
      <c r="F23" s="248">
        <f>+Autodiagnóstico!H10</f>
        <v>80</v>
      </c>
      <c r="G23" s="177" t="s">
        <v>228</v>
      </c>
      <c r="H23" s="178"/>
      <c r="I23" s="259" t="s">
        <v>229</v>
      </c>
      <c r="J23" s="179"/>
      <c r="K23" s="413" t="s">
        <v>428</v>
      </c>
      <c r="L23" s="407" t="s">
        <v>316</v>
      </c>
      <c r="M23" s="407" t="s">
        <v>319</v>
      </c>
      <c r="N23" s="407" t="s">
        <v>319</v>
      </c>
      <c r="O23" s="407"/>
      <c r="P23" s="407"/>
      <c r="Q23" s="407" t="s">
        <v>319</v>
      </c>
      <c r="R23" s="407" t="s">
        <v>319</v>
      </c>
      <c r="S23" s="407" t="s">
        <v>319</v>
      </c>
      <c r="T23" s="410" t="s">
        <v>375</v>
      </c>
      <c r="U23" s="410" t="s">
        <v>318</v>
      </c>
      <c r="V23" s="180"/>
    </row>
    <row r="24" spans="1:27" s="175" customFormat="1" ht="141" customHeight="1" x14ac:dyDescent="0.25">
      <c r="B24" s="361"/>
      <c r="C24" s="287"/>
      <c r="D24" s="363"/>
      <c r="E24" s="181" t="s">
        <v>76</v>
      </c>
      <c r="F24" s="249">
        <f>+Autodiagnóstico!H11</f>
        <v>80</v>
      </c>
      <c r="G24" s="182" t="s">
        <v>230</v>
      </c>
      <c r="H24" s="183"/>
      <c r="I24" s="260" t="s">
        <v>231</v>
      </c>
      <c r="J24" s="184"/>
      <c r="K24" s="414"/>
      <c r="L24" s="407"/>
      <c r="M24" s="407"/>
      <c r="N24" s="407"/>
      <c r="O24" s="407"/>
      <c r="P24" s="407"/>
      <c r="Q24" s="407"/>
      <c r="R24" s="407"/>
      <c r="S24" s="407"/>
      <c r="T24" s="410"/>
      <c r="U24" s="410"/>
      <c r="V24" s="180"/>
    </row>
    <row r="25" spans="1:27" s="175" customFormat="1" ht="141" customHeight="1" x14ac:dyDescent="0.25">
      <c r="B25" s="361"/>
      <c r="C25" s="287"/>
      <c r="D25" s="363"/>
      <c r="E25" s="181" t="s">
        <v>198</v>
      </c>
      <c r="F25" s="249">
        <f>+Autodiagnóstico!H12</f>
        <v>80</v>
      </c>
      <c r="G25" s="182" t="s">
        <v>232</v>
      </c>
      <c r="H25" s="183"/>
      <c r="I25" s="260" t="s">
        <v>233</v>
      </c>
      <c r="J25" s="184"/>
      <c r="K25" s="414"/>
      <c r="L25" s="407"/>
      <c r="M25" s="407"/>
      <c r="N25" s="407"/>
      <c r="O25" s="407"/>
      <c r="P25" s="407"/>
      <c r="Q25" s="407"/>
      <c r="R25" s="407"/>
      <c r="S25" s="407"/>
      <c r="T25" s="410"/>
      <c r="U25" s="410"/>
      <c r="V25" s="180"/>
    </row>
    <row r="26" spans="1:27" s="175" customFormat="1" ht="141" customHeight="1" x14ac:dyDescent="0.25">
      <c r="B26" s="361"/>
      <c r="C26" s="287"/>
      <c r="D26" s="363"/>
      <c r="E26" s="181" t="s">
        <v>199</v>
      </c>
      <c r="F26" s="249">
        <f>+Autodiagnóstico!H13</f>
        <v>80</v>
      </c>
      <c r="G26" s="182" t="s">
        <v>302</v>
      </c>
      <c r="H26" s="183"/>
      <c r="I26" s="260" t="s">
        <v>234</v>
      </c>
      <c r="J26" s="184"/>
      <c r="K26" s="414"/>
      <c r="L26" s="407"/>
      <c r="M26" s="407"/>
      <c r="N26" s="407"/>
      <c r="O26" s="407"/>
      <c r="P26" s="407"/>
      <c r="Q26" s="407"/>
      <c r="R26" s="407"/>
      <c r="S26" s="407"/>
      <c r="T26" s="410"/>
      <c r="U26" s="410"/>
      <c r="V26" s="180"/>
    </row>
    <row r="27" spans="1:27" s="175" customFormat="1" ht="141" customHeight="1" x14ac:dyDescent="0.25">
      <c r="B27" s="361"/>
      <c r="C27" s="287"/>
      <c r="D27" s="363"/>
      <c r="E27" s="185" t="s">
        <v>200</v>
      </c>
      <c r="F27" s="250">
        <f>+Autodiagnóstico!H14</f>
        <v>80</v>
      </c>
      <c r="G27" s="186" t="s">
        <v>235</v>
      </c>
      <c r="H27" s="187"/>
      <c r="I27" s="261" t="s">
        <v>236</v>
      </c>
      <c r="J27" s="188"/>
      <c r="K27" s="415"/>
      <c r="L27" s="407"/>
      <c r="M27" s="407"/>
      <c r="N27" s="407"/>
      <c r="O27" s="407"/>
      <c r="P27" s="407"/>
      <c r="Q27" s="407"/>
      <c r="R27" s="407"/>
      <c r="S27" s="407"/>
      <c r="T27" s="410"/>
      <c r="U27" s="410"/>
      <c r="V27" s="180"/>
    </row>
    <row r="28" spans="1:27" s="175" customFormat="1" ht="141" customHeight="1" x14ac:dyDescent="0.25">
      <c r="B28" s="361"/>
      <c r="C28" s="287"/>
      <c r="D28" s="364" t="s">
        <v>43</v>
      </c>
      <c r="E28" s="189" t="s">
        <v>201</v>
      </c>
      <c r="F28" s="251">
        <f>+Autodiagnóstico!H15</f>
        <v>50</v>
      </c>
      <c r="G28" s="190" t="s">
        <v>298</v>
      </c>
      <c r="H28" s="191"/>
      <c r="I28" s="262" t="s">
        <v>237</v>
      </c>
      <c r="J28" s="192"/>
      <c r="K28" s="416" t="s">
        <v>429</v>
      </c>
      <c r="L28" s="437" t="s">
        <v>316</v>
      </c>
      <c r="M28" s="408" t="s">
        <v>319</v>
      </c>
      <c r="N28" s="408" t="s">
        <v>319</v>
      </c>
      <c r="O28" s="408"/>
      <c r="P28" s="408"/>
      <c r="Q28" s="408" t="s">
        <v>319</v>
      </c>
      <c r="R28" s="408" t="s">
        <v>319</v>
      </c>
      <c r="S28" s="408"/>
      <c r="T28" s="411" t="s">
        <v>324</v>
      </c>
      <c r="U28" s="411" t="s">
        <v>320</v>
      </c>
      <c r="V28" s="180"/>
    </row>
    <row r="29" spans="1:27" s="175" customFormat="1" ht="141" customHeight="1" x14ac:dyDescent="0.25">
      <c r="B29" s="361"/>
      <c r="C29" s="287"/>
      <c r="D29" s="365"/>
      <c r="E29" s="193" t="s">
        <v>44</v>
      </c>
      <c r="F29" s="252">
        <f>+Autodiagnóstico!H16</f>
        <v>40</v>
      </c>
      <c r="G29" s="182" t="s">
        <v>298</v>
      </c>
      <c r="H29" s="183"/>
      <c r="I29" s="260" t="s">
        <v>237</v>
      </c>
      <c r="J29" s="184"/>
      <c r="K29" s="416" t="s">
        <v>372</v>
      </c>
      <c r="L29" s="437" t="s">
        <v>316</v>
      </c>
      <c r="M29" s="408" t="s">
        <v>319</v>
      </c>
      <c r="N29" s="408" t="s">
        <v>319</v>
      </c>
      <c r="O29" s="408"/>
      <c r="P29" s="408"/>
      <c r="Q29" s="408" t="s">
        <v>319</v>
      </c>
      <c r="R29" s="408" t="s">
        <v>319</v>
      </c>
      <c r="S29" s="408"/>
      <c r="T29" s="411" t="s">
        <v>373</v>
      </c>
      <c r="U29" s="411" t="s">
        <v>374</v>
      </c>
      <c r="V29" s="180"/>
    </row>
    <row r="30" spans="1:27" s="175" customFormat="1" ht="169.5" customHeight="1" thickBot="1" x14ac:dyDescent="0.3">
      <c r="B30" s="361"/>
      <c r="C30" s="288"/>
      <c r="D30" s="366"/>
      <c r="E30" s="194" t="s">
        <v>202</v>
      </c>
      <c r="F30" s="253">
        <f>+Autodiagnóstico!H17</f>
        <v>40</v>
      </c>
      <c r="G30" s="195" t="s">
        <v>228</v>
      </c>
      <c r="H30" s="196"/>
      <c r="I30" s="263" t="s">
        <v>238</v>
      </c>
      <c r="J30" s="197" t="s">
        <v>239</v>
      </c>
      <c r="K30" s="416" t="s">
        <v>321</v>
      </c>
      <c r="L30" s="437" t="s">
        <v>322</v>
      </c>
      <c r="M30" s="408" t="s">
        <v>319</v>
      </c>
      <c r="N30" s="408" t="s">
        <v>319</v>
      </c>
      <c r="O30" s="408" t="s">
        <v>319</v>
      </c>
      <c r="P30" s="408" t="s">
        <v>319</v>
      </c>
      <c r="Q30" s="408" t="s">
        <v>319</v>
      </c>
      <c r="R30" s="408" t="s">
        <v>319</v>
      </c>
      <c r="S30" s="408"/>
      <c r="T30" s="411" t="s">
        <v>323</v>
      </c>
      <c r="U30" s="411" t="s">
        <v>376</v>
      </c>
      <c r="V30" s="180"/>
    </row>
    <row r="31" spans="1:27" s="175" customFormat="1" ht="141" customHeight="1" x14ac:dyDescent="0.25">
      <c r="B31" s="361"/>
      <c r="C31" s="367" t="s">
        <v>123</v>
      </c>
      <c r="D31" s="370" t="s">
        <v>45</v>
      </c>
      <c r="E31" s="198" t="s">
        <v>314</v>
      </c>
      <c r="F31" s="254">
        <f>+Autodiagnóstico!H18</f>
        <v>80</v>
      </c>
      <c r="G31" s="199" t="s">
        <v>303</v>
      </c>
      <c r="H31" s="200"/>
      <c r="I31" s="264" t="s">
        <v>237</v>
      </c>
      <c r="J31" s="201"/>
      <c r="K31" s="417" t="s">
        <v>377</v>
      </c>
      <c r="L31" s="438" t="s">
        <v>322</v>
      </c>
      <c r="M31" s="407" t="s">
        <v>319</v>
      </c>
      <c r="N31" s="407" t="s">
        <v>319</v>
      </c>
      <c r="O31" s="407"/>
      <c r="P31" s="407"/>
      <c r="Q31" s="407" t="s">
        <v>319</v>
      </c>
      <c r="R31" s="407" t="s">
        <v>319</v>
      </c>
      <c r="S31" s="407"/>
      <c r="T31" s="412" t="s">
        <v>378</v>
      </c>
      <c r="U31" s="412" t="s">
        <v>379</v>
      </c>
      <c r="V31" s="180"/>
    </row>
    <row r="32" spans="1:27" s="175" customFormat="1" ht="141" customHeight="1" x14ac:dyDescent="0.25">
      <c r="B32" s="361"/>
      <c r="C32" s="368"/>
      <c r="D32" s="371"/>
      <c r="E32" s="202" t="s">
        <v>46</v>
      </c>
      <c r="F32" s="249">
        <f>+Autodiagnóstico!H19</f>
        <v>80</v>
      </c>
      <c r="G32" s="182" t="s">
        <v>298</v>
      </c>
      <c r="H32" s="183"/>
      <c r="I32" s="260" t="s">
        <v>237</v>
      </c>
      <c r="J32" s="184"/>
      <c r="K32" s="418"/>
      <c r="L32" s="438"/>
      <c r="M32" s="407"/>
      <c r="N32" s="407"/>
      <c r="O32" s="407"/>
      <c r="P32" s="407"/>
      <c r="Q32" s="407" t="s">
        <v>319</v>
      </c>
      <c r="R32" s="407" t="s">
        <v>319</v>
      </c>
      <c r="S32" s="407"/>
      <c r="T32" s="412"/>
      <c r="U32" s="412"/>
      <c r="V32" s="180"/>
    </row>
    <row r="33" spans="2:22" s="175" customFormat="1" ht="141" customHeight="1" x14ac:dyDescent="0.25">
      <c r="B33" s="361"/>
      <c r="C33" s="368"/>
      <c r="D33" s="371"/>
      <c r="E33" s="202" t="s">
        <v>203</v>
      </c>
      <c r="F33" s="249">
        <f>+Autodiagnóstico!H20</f>
        <v>50</v>
      </c>
      <c r="G33" s="182" t="s">
        <v>298</v>
      </c>
      <c r="H33" s="183"/>
      <c r="I33" s="260" t="s">
        <v>237</v>
      </c>
      <c r="J33" s="184"/>
      <c r="K33" s="418"/>
      <c r="L33" s="438"/>
      <c r="M33" s="407"/>
      <c r="N33" s="407"/>
      <c r="O33" s="407"/>
      <c r="P33" s="407"/>
      <c r="Q33" s="407" t="s">
        <v>319</v>
      </c>
      <c r="R33" s="407" t="s">
        <v>319</v>
      </c>
      <c r="S33" s="407"/>
      <c r="T33" s="412"/>
      <c r="U33" s="412"/>
      <c r="V33" s="180"/>
    </row>
    <row r="34" spans="2:22" s="175" customFormat="1" ht="141" customHeight="1" x14ac:dyDescent="0.25">
      <c r="B34" s="361"/>
      <c r="C34" s="368"/>
      <c r="D34" s="371"/>
      <c r="E34" s="202" t="s">
        <v>204</v>
      </c>
      <c r="F34" s="249">
        <f>+Autodiagnóstico!H21</f>
        <v>50</v>
      </c>
      <c r="G34" s="182" t="s">
        <v>298</v>
      </c>
      <c r="H34" s="183"/>
      <c r="I34" s="260" t="s">
        <v>237</v>
      </c>
      <c r="J34" s="184"/>
      <c r="K34" s="418"/>
      <c r="L34" s="438"/>
      <c r="M34" s="407"/>
      <c r="N34" s="407"/>
      <c r="O34" s="407"/>
      <c r="P34" s="407"/>
      <c r="Q34" s="407" t="s">
        <v>319</v>
      </c>
      <c r="R34" s="407" t="s">
        <v>319</v>
      </c>
      <c r="S34" s="407"/>
      <c r="T34" s="412"/>
      <c r="U34" s="412"/>
      <c r="V34" s="180"/>
    </row>
    <row r="35" spans="2:22" s="175" customFormat="1" ht="141" customHeight="1" x14ac:dyDescent="0.25">
      <c r="B35" s="361"/>
      <c r="C35" s="368"/>
      <c r="D35" s="371"/>
      <c r="E35" s="203" t="s">
        <v>79</v>
      </c>
      <c r="F35" s="249">
        <f>+Autodiagnóstico!H22</f>
        <v>80</v>
      </c>
      <c r="G35" s="182" t="s">
        <v>298</v>
      </c>
      <c r="H35" s="183"/>
      <c r="I35" s="260" t="s">
        <v>237</v>
      </c>
      <c r="J35" s="184"/>
      <c r="K35" s="418"/>
      <c r="L35" s="438"/>
      <c r="M35" s="407"/>
      <c r="N35" s="407"/>
      <c r="O35" s="407"/>
      <c r="P35" s="407"/>
      <c r="Q35" s="407" t="s">
        <v>319</v>
      </c>
      <c r="R35" s="407" t="s">
        <v>319</v>
      </c>
      <c r="S35" s="407"/>
      <c r="T35" s="412"/>
      <c r="U35" s="412"/>
      <c r="V35" s="180"/>
    </row>
    <row r="36" spans="2:22" s="175" customFormat="1" ht="141" customHeight="1" x14ac:dyDescent="0.25">
      <c r="B36" s="361"/>
      <c r="C36" s="368"/>
      <c r="D36" s="371"/>
      <c r="E36" s="202" t="s">
        <v>142</v>
      </c>
      <c r="F36" s="249">
        <f>+Autodiagnóstico!H23</f>
        <v>60</v>
      </c>
      <c r="G36" s="182" t="s">
        <v>232</v>
      </c>
      <c r="H36" s="183"/>
      <c r="I36" s="260" t="s">
        <v>229</v>
      </c>
      <c r="J36" s="184"/>
      <c r="K36" s="418"/>
      <c r="L36" s="438"/>
      <c r="M36" s="407"/>
      <c r="N36" s="407"/>
      <c r="O36" s="407"/>
      <c r="P36" s="407"/>
      <c r="Q36" s="407" t="s">
        <v>319</v>
      </c>
      <c r="R36" s="407" t="s">
        <v>319</v>
      </c>
      <c r="S36" s="407"/>
      <c r="T36" s="412"/>
      <c r="U36" s="412"/>
      <c r="V36" s="180"/>
    </row>
    <row r="37" spans="2:22" s="175" customFormat="1" ht="141" customHeight="1" x14ac:dyDescent="0.25">
      <c r="B37" s="361"/>
      <c r="C37" s="368"/>
      <c r="D37" s="371"/>
      <c r="E37" s="204" t="s">
        <v>47</v>
      </c>
      <c r="F37" s="249">
        <f>+Autodiagnóstico!H24</f>
        <v>50</v>
      </c>
      <c r="G37" s="182" t="s">
        <v>232</v>
      </c>
      <c r="H37" s="183"/>
      <c r="I37" s="260" t="s">
        <v>229</v>
      </c>
      <c r="J37" s="184"/>
      <c r="K37" s="418"/>
      <c r="L37" s="438"/>
      <c r="M37" s="407"/>
      <c r="N37" s="407"/>
      <c r="O37" s="407"/>
      <c r="P37" s="407"/>
      <c r="Q37" s="407" t="s">
        <v>319</v>
      </c>
      <c r="R37" s="407" t="s">
        <v>319</v>
      </c>
      <c r="S37" s="407"/>
      <c r="T37" s="412"/>
      <c r="U37" s="412"/>
      <c r="V37" s="180"/>
    </row>
    <row r="38" spans="2:22" s="175" customFormat="1" ht="141" customHeight="1" x14ac:dyDescent="0.25">
      <c r="B38" s="361"/>
      <c r="C38" s="368"/>
      <c r="D38" s="372"/>
      <c r="E38" s="205" t="s">
        <v>136</v>
      </c>
      <c r="F38" s="250">
        <f>+Autodiagnóstico!H25</f>
        <v>50</v>
      </c>
      <c r="G38" s="186"/>
      <c r="H38" s="187"/>
      <c r="I38" s="261"/>
      <c r="J38" s="188"/>
      <c r="K38" s="419"/>
      <c r="L38" s="438"/>
      <c r="M38" s="407"/>
      <c r="N38" s="407"/>
      <c r="O38" s="407"/>
      <c r="P38" s="407"/>
      <c r="Q38" s="407" t="s">
        <v>319</v>
      </c>
      <c r="R38" s="407" t="s">
        <v>319</v>
      </c>
      <c r="S38" s="407"/>
      <c r="T38" s="412"/>
      <c r="U38" s="412"/>
      <c r="V38" s="180"/>
    </row>
    <row r="39" spans="2:22" s="175" customFormat="1" ht="141" customHeight="1" x14ac:dyDescent="0.25">
      <c r="B39" s="361"/>
      <c r="C39" s="368"/>
      <c r="D39" s="372" t="s">
        <v>48</v>
      </c>
      <c r="E39" s="206" t="s">
        <v>152</v>
      </c>
      <c r="F39" s="248">
        <f>+Autodiagnóstico!H26</f>
        <v>50</v>
      </c>
      <c r="G39" s="190" t="s">
        <v>298</v>
      </c>
      <c r="H39" s="191"/>
      <c r="I39" s="262" t="s">
        <v>237</v>
      </c>
      <c r="J39" s="192"/>
      <c r="K39" s="420" t="s">
        <v>380</v>
      </c>
      <c r="L39" s="438" t="s">
        <v>356</v>
      </c>
      <c r="M39" s="407"/>
      <c r="N39" s="407" t="s">
        <v>319</v>
      </c>
      <c r="O39" s="408"/>
      <c r="P39" s="408"/>
      <c r="Q39" s="408" t="s">
        <v>319</v>
      </c>
      <c r="R39" s="408" t="s">
        <v>319</v>
      </c>
      <c r="S39" s="408"/>
      <c r="T39" s="412" t="s">
        <v>359</v>
      </c>
      <c r="U39" s="412" t="s">
        <v>360</v>
      </c>
      <c r="V39" s="180"/>
    </row>
    <row r="40" spans="2:22" s="175" customFormat="1" ht="141" customHeight="1" x14ac:dyDescent="0.25">
      <c r="B40" s="361"/>
      <c r="C40" s="368"/>
      <c r="D40" s="363"/>
      <c r="E40" s="207" t="s">
        <v>135</v>
      </c>
      <c r="F40" s="249">
        <f>+Autodiagnóstico!H27</f>
        <v>80</v>
      </c>
      <c r="G40" s="182" t="s">
        <v>298</v>
      </c>
      <c r="H40" s="183"/>
      <c r="I40" s="260" t="s">
        <v>240</v>
      </c>
      <c r="J40" s="184"/>
      <c r="K40" s="421"/>
      <c r="L40" s="438"/>
      <c r="M40" s="407"/>
      <c r="N40" s="407"/>
      <c r="O40" s="408"/>
      <c r="P40" s="408"/>
      <c r="Q40" s="408" t="s">
        <v>319</v>
      </c>
      <c r="R40" s="408" t="s">
        <v>319</v>
      </c>
      <c r="S40" s="408"/>
      <c r="T40" s="412"/>
      <c r="U40" s="412"/>
      <c r="V40" s="180"/>
    </row>
    <row r="41" spans="2:22" s="175" customFormat="1" ht="141" customHeight="1" x14ac:dyDescent="0.25">
      <c r="B41" s="208"/>
      <c r="C41" s="368"/>
      <c r="D41" s="363"/>
      <c r="E41" s="207" t="s">
        <v>49</v>
      </c>
      <c r="F41" s="249">
        <f>+Autodiagnóstico!H28</f>
        <v>50</v>
      </c>
      <c r="G41" s="182" t="s">
        <v>298</v>
      </c>
      <c r="H41" s="183"/>
      <c r="I41" s="260" t="s">
        <v>241</v>
      </c>
      <c r="J41" s="184"/>
      <c r="K41" s="421"/>
      <c r="L41" s="438"/>
      <c r="M41" s="407"/>
      <c r="N41" s="407"/>
      <c r="O41" s="408"/>
      <c r="P41" s="408"/>
      <c r="Q41" s="408" t="s">
        <v>319</v>
      </c>
      <c r="R41" s="408" t="s">
        <v>319</v>
      </c>
      <c r="S41" s="408"/>
      <c r="T41" s="412"/>
      <c r="U41" s="412"/>
      <c r="V41" s="180"/>
    </row>
    <row r="42" spans="2:22" s="175" customFormat="1" ht="141" customHeight="1" x14ac:dyDescent="0.25">
      <c r="B42" s="208"/>
      <c r="C42" s="368"/>
      <c r="D42" s="363"/>
      <c r="E42" s="207" t="s">
        <v>80</v>
      </c>
      <c r="F42" s="249">
        <f>+Autodiagnóstico!H29</f>
        <v>50</v>
      </c>
      <c r="G42" s="182" t="s">
        <v>298</v>
      </c>
      <c r="H42" s="183"/>
      <c r="I42" s="260" t="s">
        <v>242</v>
      </c>
      <c r="J42" s="184"/>
      <c r="K42" s="421"/>
      <c r="L42" s="438"/>
      <c r="M42" s="407"/>
      <c r="N42" s="407"/>
      <c r="O42" s="408"/>
      <c r="P42" s="408"/>
      <c r="Q42" s="408" t="s">
        <v>319</v>
      </c>
      <c r="R42" s="408" t="s">
        <v>319</v>
      </c>
      <c r="S42" s="408"/>
      <c r="T42" s="412"/>
      <c r="U42" s="412"/>
      <c r="V42" s="180"/>
    </row>
    <row r="43" spans="2:22" s="175" customFormat="1" ht="141" customHeight="1" x14ac:dyDescent="0.25">
      <c r="B43" s="208"/>
      <c r="C43" s="368"/>
      <c r="D43" s="363"/>
      <c r="E43" s="207" t="s">
        <v>81</v>
      </c>
      <c r="F43" s="249">
        <f>+Autodiagnóstico!H30</f>
        <v>80</v>
      </c>
      <c r="G43" s="182" t="s">
        <v>235</v>
      </c>
      <c r="H43" s="183"/>
      <c r="I43" s="260" t="s">
        <v>243</v>
      </c>
      <c r="J43" s="184"/>
      <c r="K43" s="421"/>
      <c r="L43" s="438"/>
      <c r="M43" s="407"/>
      <c r="N43" s="407"/>
      <c r="O43" s="408"/>
      <c r="P43" s="408"/>
      <c r="Q43" s="408" t="s">
        <v>319</v>
      </c>
      <c r="R43" s="408" t="s">
        <v>319</v>
      </c>
      <c r="S43" s="408"/>
      <c r="T43" s="412"/>
      <c r="U43" s="412"/>
      <c r="V43" s="180"/>
    </row>
    <row r="44" spans="2:22" s="175" customFormat="1" ht="141" customHeight="1" x14ac:dyDescent="0.25">
      <c r="B44" s="208"/>
      <c r="C44" s="368"/>
      <c r="D44" s="363"/>
      <c r="E44" s="207" t="s">
        <v>50</v>
      </c>
      <c r="F44" s="249">
        <f>+Autodiagnóstico!H31</f>
        <v>80</v>
      </c>
      <c r="G44" s="182" t="s">
        <v>298</v>
      </c>
      <c r="H44" s="183"/>
      <c r="I44" s="260" t="s">
        <v>237</v>
      </c>
      <c r="J44" s="184"/>
      <c r="K44" s="421"/>
      <c r="L44" s="438"/>
      <c r="M44" s="407"/>
      <c r="N44" s="407"/>
      <c r="O44" s="408"/>
      <c r="P44" s="408"/>
      <c r="Q44" s="408" t="s">
        <v>319</v>
      </c>
      <c r="R44" s="408" t="s">
        <v>319</v>
      </c>
      <c r="S44" s="408"/>
      <c r="T44" s="412"/>
      <c r="U44" s="412"/>
      <c r="V44" s="180"/>
    </row>
    <row r="45" spans="2:22" s="175" customFormat="1" ht="141" customHeight="1" x14ac:dyDescent="0.25">
      <c r="B45" s="208"/>
      <c r="C45" s="368"/>
      <c r="D45" s="363"/>
      <c r="E45" s="207" t="s">
        <v>51</v>
      </c>
      <c r="F45" s="249">
        <f>+Autodiagnóstico!H32</f>
        <v>80</v>
      </c>
      <c r="G45" s="182" t="s">
        <v>244</v>
      </c>
      <c r="H45" s="183"/>
      <c r="I45" s="260" t="s">
        <v>245</v>
      </c>
      <c r="J45" s="184" t="s">
        <v>246</v>
      </c>
      <c r="K45" s="421"/>
      <c r="L45" s="438"/>
      <c r="M45" s="407"/>
      <c r="N45" s="407"/>
      <c r="O45" s="408"/>
      <c r="P45" s="408"/>
      <c r="Q45" s="408" t="s">
        <v>319</v>
      </c>
      <c r="R45" s="408" t="s">
        <v>319</v>
      </c>
      <c r="S45" s="408"/>
      <c r="T45" s="412"/>
      <c r="U45" s="412"/>
      <c r="V45" s="180"/>
    </row>
    <row r="46" spans="2:22" s="175" customFormat="1" ht="141" customHeight="1" x14ac:dyDescent="0.25">
      <c r="B46" s="208"/>
      <c r="C46" s="368"/>
      <c r="D46" s="363"/>
      <c r="E46" s="207" t="s">
        <v>138</v>
      </c>
      <c r="F46" s="249">
        <f>+Autodiagnóstico!H33</f>
        <v>50</v>
      </c>
      <c r="G46" s="182"/>
      <c r="H46" s="183"/>
      <c r="I46" s="260"/>
      <c r="J46" s="184"/>
      <c r="K46" s="421"/>
      <c r="L46" s="438"/>
      <c r="M46" s="407"/>
      <c r="N46" s="407"/>
      <c r="O46" s="408"/>
      <c r="P46" s="408"/>
      <c r="Q46" s="408" t="s">
        <v>319</v>
      </c>
      <c r="R46" s="408" t="s">
        <v>319</v>
      </c>
      <c r="S46" s="408"/>
      <c r="T46" s="412"/>
      <c r="U46" s="412"/>
      <c r="V46" s="180"/>
    </row>
    <row r="47" spans="2:22" s="175" customFormat="1" ht="141" customHeight="1" x14ac:dyDescent="0.25">
      <c r="B47" s="208"/>
      <c r="C47" s="368"/>
      <c r="D47" s="363"/>
      <c r="E47" s="207" t="s">
        <v>52</v>
      </c>
      <c r="F47" s="249">
        <f>+Autodiagnóstico!H34</f>
        <v>50</v>
      </c>
      <c r="G47" s="182" t="s">
        <v>298</v>
      </c>
      <c r="H47" s="183"/>
      <c r="I47" s="260" t="s">
        <v>240</v>
      </c>
      <c r="J47" s="184"/>
      <c r="K47" s="421"/>
      <c r="L47" s="438"/>
      <c r="M47" s="407"/>
      <c r="N47" s="407"/>
      <c r="O47" s="408"/>
      <c r="P47" s="408"/>
      <c r="Q47" s="408" t="s">
        <v>319</v>
      </c>
      <c r="R47" s="408" t="s">
        <v>319</v>
      </c>
      <c r="S47" s="408"/>
      <c r="T47" s="412"/>
      <c r="U47" s="412"/>
      <c r="V47" s="180"/>
    </row>
    <row r="48" spans="2:22" s="175" customFormat="1" ht="141" customHeight="1" x14ac:dyDescent="0.25">
      <c r="B48" s="208"/>
      <c r="C48" s="368"/>
      <c r="D48" s="363"/>
      <c r="E48" s="207" t="s">
        <v>139</v>
      </c>
      <c r="F48" s="249">
        <f>+Autodiagnóstico!H35</f>
        <v>50</v>
      </c>
      <c r="G48" s="182"/>
      <c r="H48" s="183"/>
      <c r="I48" s="260"/>
      <c r="J48" s="184"/>
      <c r="K48" s="421"/>
      <c r="L48" s="438"/>
      <c r="M48" s="407"/>
      <c r="N48" s="407"/>
      <c r="O48" s="408"/>
      <c r="P48" s="408"/>
      <c r="Q48" s="408" t="s">
        <v>319</v>
      </c>
      <c r="R48" s="408" t="s">
        <v>319</v>
      </c>
      <c r="S48" s="408"/>
      <c r="T48" s="412"/>
      <c r="U48" s="412"/>
      <c r="V48" s="180"/>
    </row>
    <row r="49" spans="2:22" s="175" customFormat="1" ht="141" customHeight="1" thickBot="1" x14ac:dyDescent="0.3">
      <c r="B49" s="208"/>
      <c r="C49" s="369"/>
      <c r="D49" s="373"/>
      <c r="E49" s="209" t="s">
        <v>140</v>
      </c>
      <c r="F49" s="255">
        <f>+Autodiagnóstico!H36</f>
        <v>50</v>
      </c>
      <c r="G49" s="195"/>
      <c r="H49" s="196"/>
      <c r="I49" s="263"/>
      <c r="J49" s="197"/>
      <c r="K49" s="422"/>
      <c r="L49" s="438"/>
      <c r="M49" s="407"/>
      <c r="N49" s="407"/>
      <c r="O49" s="408"/>
      <c r="P49" s="408"/>
      <c r="Q49" s="408" t="s">
        <v>319</v>
      </c>
      <c r="R49" s="408" t="s">
        <v>319</v>
      </c>
      <c r="S49" s="408"/>
      <c r="T49" s="412"/>
      <c r="U49" s="412"/>
      <c r="V49" s="180"/>
    </row>
    <row r="50" spans="2:22" s="175" customFormat="1" ht="141" customHeight="1" x14ac:dyDescent="0.25">
      <c r="B50" s="208"/>
      <c r="C50" s="367" t="s">
        <v>205</v>
      </c>
      <c r="D50" s="362" t="s">
        <v>53</v>
      </c>
      <c r="E50" s="210" t="s">
        <v>153</v>
      </c>
      <c r="F50" s="254">
        <f>+Autodiagnóstico!H37</f>
        <v>80</v>
      </c>
      <c r="G50" s="199" t="s">
        <v>235</v>
      </c>
      <c r="H50" s="200"/>
      <c r="I50" s="264" t="s">
        <v>243</v>
      </c>
      <c r="J50" s="201"/>
      <c r="K50" s="417" t="s">
        <v>381</v>
      </c>
      <c r="L50" s="438" t="s">
        <v>326</v>
      </c>
      <c r="M50" s="408"/>
      <c r="N50" s="408"/>
      <c r="O50" s="407" t="s">
        <v>319</v>
      </c>
      <c r="P50" s="407" t="s">
        <v>319</v>
      </c>
      <c r="Q50" s="408" t="s">
        <v>319</v>
      </c>
      <c r="R50" s="408" t="s">
        <v>319</v>
      </c>
      <c r="S50" s="408"/>
      <c r="T50" s="412" t="s">
        <v>328</v>
      </c>
      <c r="U50" s="412" t="s">
        <v>338</v>
      </c>
      <c r="V50" s="180"/>
    </row>
    <row r="51" spans="2:22" s="175" customFormat="1" ht="141" customHeight="1" x14ac:dyDescent="0.25">
      <c r="B51" s="208"/>
      <c r="C51" s="368"/>
      <c r="D51" s="363"/>
      <c r="E51" s="207" t="s">
        <v>54</v>
      </c>
      <c r="F51" s="249">
        <f>+Autodiagnóstico!H38</f>
        <v>80</v>
      </c>
      <c r="G51" s="182" t="s">
        <v>298</v>
      </c>
      <c r="H51" s="183"/>
      <c r="I51" s="260" t="s">
        <v>237</v>
      </c>
      <c r="J51" s="184"/>
      <c r="K51" s="418"/>
      <c r="L51" s="438"/>
      <c r="M51" s="408"/>
      <c r="N51" s="408"/>
      <c r="O51" s="407"/>
      <c r="P51" s="407"/>
      <c r="Q51" s="408" t="s">
        <v>319</v>
      </c>
      <c r="R51" s="408" t="s">
        <v>319</v>
      </c>
      <c r="S51" s="408"/>
      <c r="T51" s="412"/>
      <c r="U51" s="412"/>
      <c r="V51" s="180"/>
    </row>
    <row r="52" spans="2:22" s="175" customFormat="1" ht="141" customHeight="1" x14ac:dyDescent="0.25">
      <c r="B52" s="208"/>
      <c r="C52" s="368"/>
      <c r="D52" s="363"/>
      <c r="E52" s="207" t="s">
        <v>154</v>
      </c>
      <c r="F52" s="249">
        <f>+Autodiagnóstico!H39</f>
        <v>95</v>
      </c>
      <c r="G52" s="182" t="s">
        <v>235</v>
      </c>
      <c r="H52" s="183"/>
      <c r="I52" s="260" t="s">
        <v>243</v>
      </c>
      <c r="J52" s="184"/>
      <c r="K52" s="418"/>
      <c r="L52" s="438"/>
      <c r="M52" s="408"/>
      <c r="N52" s="408"/>
      <c r="O52" s="407"/>
      <c r="P52" s="407"/>
      <c r="Q52" s="408" t="s">
        <v>319</v>
      </c>
      <c r="R52" s="408" t="s">
        <v>319</v>
      </c>
      <c r="S52" s="408"/>
      <c r="T52" s="412"/>
      <c r="U52" s="412"/>
      <c r="V52" s="180"/>
    </row>
    <row r="53" spans="2:22" s="175" customFormat="1" ht="141" customHeight="1" x14ac:dyDescent="0.25">
      <c r="B53" s="208"/>
      <c r="C53" s="368"/>
      <c r="D53" s="363"/>
      <c r="E53" s="207" t="s">
        <v>55</v>
      </c>
      <c r="F53" s="249">
        <f>+Autodiagnóstico!H40</f>
        <v>95</v>
      </c>
      <c r="G53" s="182" t="s">
        <v>235</v>
      </c>
      <c r="H53" s="183"/>
      <c r="I53" s="260" t="s">
        <v>243</v>
      </c>
      <c r="J53" s="184"/>
      <c r="K53" s="418"/>
      <c r="L53" s="438"/>
      <c r="M53" s="408"/>
      <c r="N53" s="408"/>
      <c r="O53" s="407"/>
      <c r="P53" s="407"/>
      <c r="Q53" s="408" t="s">
        <v>319</v>
      </c>
      <c r="R53" s="408" t="s">
        <v>319</v>
      </c>
      <c r="S53" s="408"/>
      <c r="T53" s="412"/>
      <c r="U53" s="412"/>
      <c r="V53" s="180"/>
    </row>
    <row r="54" spans="2:22" s="175" customFormat="1" ht="141" customHeight="1" x14ac:dyDescent="0.25">
      <c r="B54" s="208"/>
      <c r="C54" s="368"/>
      <c r="D54" s="363"/>
      <c r="E54" s="207" t="s">
        <v>143</v>
      </c>
      <c r="F54" s="249">
        <f>+Autodiagnóstico!H41</f>
        <v>95</v>
      </c>
      <c r="G54" s="182" t="s">
        <v>235</v>
      </c>
      <c r="H54" s="183"/>
      <c r="I54" s="260" t="s">
        <v>243</v>
      </c>
      <c r="J54" s="184"/>
      <c r="K54" s="418"/>
      <c r="L54" s="438"/>
      <c r="M54" s="408"/>
      <c r="N54" s="408"/>
      <c r="O54" s="407"/>
      <c r="P54" s="407"/>
      <c r="Q54" s="408" t="s">
        <v>319</v>
      </c>
      <c r="R54" s="408" t="s">
        <v>319</v>
      </c>
      <c r="S54" s="408"/>
      <c r="T54" s="412"/>
      <c r="U54" s="412"/>
      <c r="V54" s="180"/>
    </row>
    <row r="55" spans="2:22" s="175" customFormat="1" ht="141" customHeight="1" x14ac:dyDescent="0.25">
      <c r="B55" s="208"/>
      <c r="C55" s="368"/>
      <c r="D55" s="363"/>
      <c r="E55" s="207" t="s">
        <v>144</v>
      </c>
      <c r="F55" s="249">
        <f>+Autodiagnóstico!H42</f>
        <v>100</v>
      </c>
      <c r="G55" s="182" t="s">
        <v>299</v>
      </c>
      <c r="H55" s="183"/>
      <c r="I55" s="260" t="s">
        <v>243</v>
      </c>
      <c r="J55" s="184"/>
      <c r="K55" s="418"/>
      <c r="L55" s="438"/>
      <c r="M55" s="408"/>
      <c r="N55" s="408"/>
      <c r="O55" s="407"/>
      <c r="P55" s="407"/>
      <c r="Q55" s="408" t="s">
        <v>319</v>
      </c>
      <c r="R55" s="408" t="s">
        <v>319</v>
      </c>
      <c r="S55" s="408"/>
      <c r="T55" s="412"/>
      <c r="U55" s="412"/>
      <c r="V55" s="180"/>
    </row>
    <row r="56" spans="2:22" s="175" customFormat="1" ht="141" customHeight="1" x14ac:dyDescent="0.25">
      <c r="B56" s="208"/>
      <c r="C56" s="368"/>
      <c r="D56" s="363"/>
      <c r="E56" s="207" t="s">
        <v>145</v>
      </c>
      <c r="F56" s="249">
        <f>+Autodiagnóstico!H43</f>
        <v>80</v>
      </c>
      <c r="G56" s="182" t="s">
        <v>235</v>
      </c>
      <c r="H56" s="183"/>
      <c r="I56" s="260" t="s">
        <v>243</v>
      </c>
      <c r="J56" s="184"/>
      <c r="K56" s="418"/>
      <c r="L56" s="438"/>
      <c r="M56" s="408"/>
      <c r="N56" s="408"/>
      <c r="O56" s="407"/>
      <c r="P56" s="407"/>
      <c r="Q56" s="408" t="s">
        <v>319</v>
      </c>
      <c r="R56" s="408" t="s">
        <v>319</v>
      </c>
      <c r="S56" s="408"/>
      <c r="T56" s="412"/>
      <c r="U56" s="412"/>
      <c r="V56" s="180"/>
    </row>
    <row r="57" spans="2:22" s="175" customFormat="1" ht="141" customHeight="1" x14ac:dyDescent="0.25">
      <c r="B57" s="208"/>
      <c r="C57" s="368"/>
      <c r="D57" s="363"/>
      <c r="E57" s="207" t="s">
        <v>125</v>
      </c>
      <c r="F57" s="249">
        <f>+Autodiagnóstico!H44</f>
        <v>80</v>
      </c>
      <c r="G57" s="182" t="s">
        <v>235</v>
      </c>
      <c r="H57" s="183"/>
      <c r="I57" s="260" t="s">
        <v>243</v>
      </c>
      <c r="J57" s="184"/>
      <c r="K57" s="418"/>
      <c r="L57" s="438"/>
      <c r="M57" s="408"/>
      <c r="N57" s="408"/>
      <c r="O57" s="407"/>
      <c r="P57" s="407"/>
      <c r="Q57" s="408" t="s">
        <v>319</v>
      </c>
      <c r="R57" s="408" t="s">
        <v>319</v>
      </c>
      <c r="S57" s="408"/>
      <c r="T57" s="412"/>
      <c r="U57" s="412"/>
      <c r="V57" s="180"/>
    </row>
    <row r="58" spans="2:22" s="175" customFormat="1" ht="141" customHeight="1" x14ac:dyDescent="0.25">
      <c r="B58" s="208"/>
      <c r="C58" s="368"/>
      <c r="D58" s="363"/>
      <c r="E58" s="207" t="s">
        <v>155</v>
      </c>
      <c r="F58" s="249">
        <f>+Autodiagnóstico!H45</f>
        <v>80</v>
      </c>
      <c r="G58" s="211"/>
      <c r="H58" s="183"/>
      <c r="I58" s="260"/>
      <c r="J58" s="184"/>
      <c r="K58" s="418"/>
      <c r="L58" s="438"/>
      <c r="M58" s="408"/>
      <c r="N58" s="408"/>
      <c r="O58" s="407"/>
      <c r="P58" s="407"/>
      <c r="Q58" s="408" t="s">
        <v>319</v>
      </c>
      <c r="R58" s="408" t="s">
        <v>319</v>
      </c>
      <c r="S58" s="408"/>
      <c r="T58" s="412"/>
      <c r="U58" s="412"/>
      <c r="V58" s="180"/>
    </row>
    <row r="59" spans="2:22" s="175" customFormat="1" ht="141" customHeight="1" x14ac:dyDescent="0.25">
      <c r="B59" s="208"/>
      <c r="C59" s="368"/>
      <c r="D59" s="363"/>
      <c r="E59" s="212" t="s">
        <v>126</v>
      </c>
      <c r="F59" s="250">
        <f>+Autodiagnóstico!H46</f>
        <v>80</v>
      </c>
      <c r="G59" s="213"/>
      <c r="H59" s="187"/>
      <c r="I59" s="261"/>
      <c r="J59" s="188"/>
      <c r="K59" s="419"/>
      <c r="L59" s="438"/>
      <c r="M59" s="408"/>
      <c r="N59" s="408"/>
      <c r="O59" s="407"/>
      <c r="P59" s="407"/>
      <c r="Q59" s="408" t="s">
        <v>319</v>
      </c>
      <c r="R59" s="408" t="s">
        <v>319</v>
      </c>
      <c r="S59" s="408"/>
      <c r="T59" s="412"/>
      <c r="U59" s="412"/>
      <c r="V59" s="180"/>
    </row>
    <row r="60" spans="2:22" s="175" customFormat="1" ht="141" customHeight="1" x14ac:dyDescent="0.25">
      <c r="B60" s="208"/>
      <c r="C60" s="368"/>
      <c r="D60" s="363" t="s">
        <v>56</v>
      </c>
      <c r="E60" s="214" t="s">
        <v>146</v>
      </c>
      <c r="F60" s="256">
        <f>+Autodiagnóstico!H47</f>
        <v>80</v>
      </c>
      <c r="G60" s="215" t="s">
        <v>235</v>
      </c>
      <c r="H60" s="216"/>
      <c r="I60" s="265" t="s">
        <v>243</v>
      </c>
      <c r="J60" s="217"/>
      <c r="K60" s="417" t="s">
        <v>325</v>
      </c>
      <c r="L60" s="438" t="s">
        <v>327</v>
      </c>
      <c r="M60" s="408"/>
      <c r="N60" s="408"/>
      <c r="O60" s="407" t="s">
        <v>319</v>
      </c>
      <c r="P60" s="407" t="s">
        <v>319</v>
      </c>
      <c r="Q60" s="408" t="s">
        <v>319</v>
      </c>
      <c r="R60" s="408" t="s">
        <v>319</v>
      </c>
      <c r="S60" s="408"/>
      <c r="T60" s="412" t="s">
        <v>329</v>
      </c>
      <c r="U60" s="412" t="s">
        <v>337</v>
      </c>
      <c r="V60" s="180"/>
    </row>
    <row r="61" spans="2:22" s="175" customFormat="1" ht="141" customHeight="1" x14ac:dyDescent="0.25">
      <c r="B61" s="208"/>
      <c r="C61" s="368"/>
      <c r="D61" s="363"/>
      <c r="E61" s="207" t="s">
        <v>82</v>
      </c>
      <c r="F61" s="249">
        <f>+Autodiagnóstico!H48</f>
        <v>80</v>
      </c>
      <c r="G61" s="211" t="s">
        <v>300</v>
      </c>
      <c r="H61" s="183"/>
      <c r="I61" s="260" t="s">
        <v>237</v>
      </c>
      <c r="J61" s="184"/>
      <c r="K61" s="418"/>
      <c r="L61" s="438"/>
      <c r="M61" s="408"/>
      <c r="N61" s="408"/>
      <c r="O61" s="407"/>
      <c r="P61" s="407"/>
      <c r="Q61" s="408" t="s">
        <v>319</v>
      </c>
      <c r="R61" s="408" t="s">
        <v>319</v>
      </c>
      <c r="S61" s="408"/>
      <c r="T61" s="412"/>
      <c r="U61" s="412"/>
      <c r="V61" s="180"/>
    </row>
    <row r="62" spans="2:22" s="175" customFormat="1" ht="141" customHeight="1" x14ac:dyDescent="0.25">
      <c r="B62" s="208"/>
      <c r="C62" s="368"/>
      <c r="D62" s="363"/>
      <c r="E62" s="207" t="s">
        <v>83</v>
      </c>
      <c r="F62" s="249">
        <f>+Autodiagnóstico!H49</f>
        <v>50</v>
      </c>
      <c r="G62" s="211" t="s">
        <v>300</v>
      </c>
      <c r="H62" s="183"/>
      <c r="I62" s="260" t="s">
        <v>240</v>
      </c>
      <c r="J62" s="184"/>
      <c r="K62" s="418"/>
      <c r="L62" s="438"/>
      <c r="M62" s="408"/>
      <c r="N62" s="408"/>
      <c r="O62" s="407"/>
      <c r="P62" s="407"/>
      <c r="Q62" s="408" t="s">
        <v>319</v>
      </c>
      <c r="R62" s="408" t="s">
        <v>319</v>
      </c>
      <c r="S62" s="408"/>
      <c r="T62" s="412"/>
      <c r="U62" s="412"/>
      <c r="V62" s="180"/>
    </row>
    <row r="63" spans="2:22" s="175" customFormat="1" ht="141" customHeight="1" x14ac:dyDescent="0.25">
      <c r="B63" s="208"/>
      <c r="C63" s="368"/>
      <c r="D63" s="363"/>
      <c r="E63" s="212" t="s">
        <v>127</v>
      </c>
      <c r="F63" s="250">
        <f>+Autodiagnóstico!H50</f>
        <v>50</v>
      </c>
      <c r="G63" s="213"/>
      <c r="H63" s="187"/>
      <c r="I63" s="261"/>
      <c r="J63" s="188"/>
      <c r="K63" s="419"/>
      <c r="L63" s="438"/>
      <c r="M63" s="408"/>
      <c r="N63" s="408"/>
      <c r="O63" s="407"/>
      <c r="P63" s="407"/>
      <c r="Q63" s="408" t="s">
        <v>319</v>
      </c>
      <c r="R63" s="408" t="s">
        <v>319</v>
      </c>
      <c r="S63" s="408"/>
      <c r="T63" s="412"/>
      <c r="U63" s="412"/>
      <c r="V63" s="180"/>
    </row>
    <row r="64" spans="2:22" s="175" customFormat="1" ht="141" customHeight="1" thickBot="1" x14ac:dyDescent="0.3">
      <c r="B64" s="218"/>
      <c r="C64" s="368"/>
      <c r="D64" s="363" t="s">
        <v>133</v>
      </c>
      <c r="E64" s="219" t="s">
        <v>131</v>
      </c>
      <c r="F64" s="256">
        <f>+Autodiagnóstico!H51</f>
        <v>50</v>
      </c>
      <c r="G64" s="220"/>
      <c r="H64" s="216"/>
      <c r="I64" s="265"/>
      <c r="J64" s="217"/>
      <c r="K64" s="417" t="s">
        <v>430</v>
      </c>
      <c r="L64" s="438" t="s">
        <v>330</v>
      </c>
      <c r="M64" s="408"/>
      <c r="N64" s="408"/>
      <c r="O64" s="407" t="s">
        <v>319</v>
      </c>
      <c r="P64" s="407" t="s">
        <v>319</v>
      </c>
      <c r="Q64" s="408" t="s">
        <v>319</v>
      </c>
      <c r="R64" s="408" t="s">
        <v>319</v>
      </c>
      <c r="S64" s="408"/>
      <c r="T64" s="412" t="s">
        <v>331</v>
      </c>
      <c r="U64" s="412" t="s">
        <v>336</v>
      </c>
      <c r="V64" s="180"/>
    </row>
    <row r="65" spans="2:22" s="175" customFormat="1" ht="141" customHeight="1" x14ac:dyDescent="0.25">
      <c r="B65" s="221"/>
      <c r="C65" s="368"/>
      <c r="D65" s="363"/>
      <c r="E65" s="181" t="s">
        <v>77</v>
      </c>
      <c r="F65" s="249">
        <f>+Autodiagnóstico!H52</f>
        <v>50</v>
      </c>
      <c r="G65" s="182"/>
      <c r="H65" s="183"/>
      <c r="I65" s="260"/>
      <c r="J65" s="184"/>
      <c r="K65" s="418"/>
      <c r="L65" s="438"/>
      <c r="M65" s="408"/>
      <c r="N65" s="408"/>
      <c r="O65" s="407"/>
      <c r="P65" s="407"/>
      <c r="Q65" s="408" t="s">
        <v>319</v>
      </c>
      <c r="R65" s="408" t="s">
        <v>319</v>
      </c>
      <c r="S65" s="408"/>
      <c r="T65" s="412"/>
      <c r="U65" s="412"/>
      <c r="V65" s="180"/>
    </row>
    <row r="66" spans="2:22" s="175" customFormat="1" ht="141" customHeight="1" x14ac:dyDescent="0.25">
      <c r="B66" s="221"/>
      <c r="C66" s="368"/>
      <c r="D66" s="363"/>
      <c r="E66" s="222" t="s">
        <v>134</v>
      </c>
      <c r="F66" s="249">
        <f>+Autodiagnóstico!H53</f>
        <v>80</v>
      </c>
      <c r="G66" s="211"/>
      <c r="H66" s="183"/>
      <c r="I66" s="260"/>
      <c r="J66" s="184"/>
      <c r="K66" s="418"/>
      <c r="L66" s="438"/>
      <c r="M66" s="408"/>
      <c r="N66" s="408"/>
      <c r="O66" s="407"/>
      <c r="P66" s="407"/>
      <c r="Q66" s="408" t="s">
        <v>319</v>
      </c>
      <c r="R66" s="408" t="s">
        <v>319</v>
      </c>
      <c r="S66" s="408"/>
      <c r="T66" s="412"/>
      <c r="U66" s="412"/>
      <c r="V66" s="180"/>
    </row>
    <row r="67" spans="2:22" s="175" customFormat="1" ht="141" customHeight="1" x14ac:dyDescent="0.25">
      <c r="B67" s="221"/>
      <c r="C67" s="368"/>
      <c r="D67" s="363"/>
      <c r="E67" s="223" t="s">
        <v>124</v>
      </c>
      <c r="F67" s="250">
        <f>+Autodiagnóstico!H54</f>
        <v>50</v>
      </c>
      <c r="G67" s="213"/>
      <c r="H67" s="187"/>
      <c r="I67" s="261"/>
      <c r="J67" s="224"/>
      <c r="K67" s="419"/>
      <c r="L67" s="438"/>
      <c r="M67" s="408"/>
      <c r="N67" s="408"/>
      <c r="O67" s="407"/>
      <c r="P67" s="407"/>
      <c r="Q67" s="408" t="s">
        <v>319</v>
      </c>
      <c r="R67" s="408" t="s">
        <v>319</v>
      </c>
      <c r="S67" s="408"/>
      <c r="T67" s="412"/>
      <c r="U67" s="412"/>
      <c r="V67" s="180"/>
    </row>
    <row r="68" spans="2:22" s="175" customFormat="1" ht="141" customHeight="1" x14ac:dyDescent="0.25">
      <c r="B68" s="221"/>
      <c r="C68" s="368"/>
      <c r="D68" s="372" t="s">
        <v>57</v>
      </c>
      <c r="E68" s="206" t="s">
        <v>84</v>
      </c>
      <c r="F68" s="248">
        <f>+Autodiagnóstico!H55</f>
        <v>50</v>
      </c>
      <c r="G68" s="225" t="s">
        <v>300</v>
      </c>
      <c r="H68" s="191"/>
      <c r="I68" s="262" t="s">
        <v>241</v>
      </c>
      <c r="J68" s="226"/>
      <c r="K68" s="423" t="s">
        <v>332</v>
      </c>
      <c r="L68" s="438" t="s">
        <v>333</v>
      </c>
      <c r="M68" s="408"/>
      <c r="N68" s="408"/>
      <c r="O68" s="407" t="s">
        <v>319</v>
      </c>
      <c r="P68" s="407" t="s">
        <v>319</v>
      </c>
      <c r="Q68" s="408" t="s">
        <v>319</v>
      </c>
      <c r="R68" s="408" t="s">
        <v>319</v>
      </c>
      <c r="S68" s="408"/>
      <c r="T68" s="412" t="s">
        <v>331</v>
      </c>
      <c r="U68" s="412" t="s">
        <v>336</v>
      </c>
      <c r="V68" s="180"/>
    </row>
    <row r="69" spans="2:22" s="175" customFormat="1" ht="141" customHeight="1" x14ac:dyDescent="0.25">
      <c r="B69" s="221"/>
      <c r="C69" s="368"/>
      <c r="D69" s="363"/>
      <c r="E69" s="207" t="s">
        <v>85</v>
      </c>
      <c r="F69" s="249">
        <f>+Autodiagnóstico!H56</f>
        <v>50</v>
      </c>
      <c r="G69" s="211" t="s">
        <v>300</v>
      </c>
      <c r="H69" s="183"/>
      <c r="I69" s="260" t="s">
        <v>242</v>
      </c>
      <c r="J69" s="227"/>
      <c r="K69" s="424"/>
      <c r="L69" s="438"/>
      <c r="M69" s="408"/>
      <c r="N69" s="408"/>
      <c r="O69" s="407"/>
      <c r="P69" s="407"/>
      <c r="Q69" s="408" t="s">
        <v>319</v>
      </c>
      <c r="R69" s="408" t="s">
        <v>319</v>
      </c>
      <c r="S69" s="408"/>
      <c r="T69" s="412"/>
      <c r="U69" s="412"/>
      <c r="V69" s="180"/>
    </row>
    <row r="70" spans="2:22" s="175" customFormat="1" ht="141" customHeight="1" x14ac:dyDescent="0.25">
      <c r="B70" s="221"/>
      <c r="C70" s="368"/>
      <c r="D70" s="363"/>
      <c r="E70" s="207" t="s">
        <v>137</v>
      </c>
      <c r="F70" s="249">
        <f>+Autodiagnóstico!H57</f>
        <v>50</v>
      </c>
      <c r="G70" s="211" t="s">
        <v>300</v>
      </c>
      <c r="H70" s="183"/>
      <c r="I70" s="260" t="s">
        <v>247</v>
      </c>
      <c r="J70" s="227"/>
      <c r="K70" s="424"/>
      <c r="L70" s="438"/>
      <c r="M70" s="408"/>
      <c r="N70" s="408"/>
      <c r="O70" s="407"/>
      <c r="P70" s="407"/>
      <c r="Q70" s="408" t="s">
        <v>319</v>
      </c>
      <c r="R70" s="408" t="s">
        <v>319</v>
      </c>
      <c r="S70" s="408"/>
      <c r="T70" s="412"/>
      <c r="U70" s="412"/>
      <c r="V70" s="180"/>
    </row>
    <row r="71" spans="2:22" s="175" customFormat="1" ht="141" customHeight="1" thickBot="1" x14ac:dyDescent="0.3">
      <c r="B71" s="221"/>
      <c r="C71" s="369"/>
      <c r="D71" s="373"/>
      <c r="E71" s="209" t="s">
        <v>86</v>
      </c>
      <c r="F71" s="255">
        <f>+Autodiagnóstico!H58</f>
        <v>95</v>
      </c>
      <c r="G71" s="228" t="s">
        <v>300</v>
      </c>
      <c r="H71" s="196"/>
      <c r="I71" s="263" t="s">
        <v>248</v>
      </c>
      <c r="J71" s="229"/>
      <c r="K71" s="425"/>
      <c r="L71" s="438"/>
      <c r="M71" s="408"/>
      <c r="N71" s="408"/>
      <c r="O71" s="407"/>
      <c r="P71" s="407"/>
      <c r="Q71" s="408" t="s">
        <v>319</v>
      </c>
      <c r="R71" s="408" t="s">
        <v>319</v>
      </c>
      <c r="S71" s="408"/>
      <c r="T71" s="412"/>
      <c r="U71" s="412"/>
      <c r="V71" s="180"/>
    </row>
    <row r="72" spans="2:22" s="175" customFormat="1" ht="141" customHeight="1" x14ac:dyDescent="0.25">
      <c r="B72" s="221"/>
      <c r="C72" s="367" t="s">
        <v>206</v>
      </c>
      <c r="D72" s="362" t="s">
        <v>58</v>
      </c>
      <c r="E72" s="210" t="s">
        <v>87</v>
      </c>
      <c r="F72" s="254">
        <f>+Autodiagnóstico!H59</f>
        <v>50</v>
      </c>
      <c r="G72" s="199" t="s">
        <v>235</v>
      </c>
      <c r="H72" s="200"/>
      <c r="I72" s="264" t="s">
        <v>243</v>
      </c>
      <c r="J72" s="230"/>
      <c r="K72" s="426" t="s">
        <v>382</v>
      </c>
      <c r="L72" s="437" t="s">
        <v>339</v>
      </c>
      <c r="M72" s="408"/>
      <c r="N72" s="408"/>
      <c r="O72" s="408" t="s">
        <v>319</v>
      </c>
      <c r="P72" s="408" t="s">
        <v>319</v>
      </c>
      <c r="Q72" s="408" t="s">
        <v>319</v>
      </c>
      <c r="R72" s="408" t="s">
        <v>319</v>
      </c>
      <c r="S72" s="408"/>
      <c r="T72" s="412" t="s">
        <v>334</v>
      </c>
      <c r="U72" s="412" t="s">
        <v>335</v>
      </c>
      <c r="V72" s="180"/>
    </row>
    <row r="73" spans="2:22" s="175" customFormat="1" ht="141" customHeight="1" x14ac:dyDescent="0.25">
      <c r="B73" s="221"/>
      <c r="C73" s="368"/>
      <c r="D73" s="363"/>
      <c r="E73" s="207" t="s">
        <v>59</v>
      </c>
      <c r="F73" s="249">
        <f>+Autodiagnóstico!H60</f>
        <v>90</v>
      </c>
      <c r="G73" s="182" t="s">
        <v>235</v>
      </c>
      <c r="H73" s="231"/>
      <c r="I73" s="266" t="s">
        <v>243</v>
      </c>
      <c r="J73" s="227"/>
      <c r="K73" s="427"/>
      <c r="L73" s="437" t="s">
        <v>340</v>
      </c>
      <c r="M73" s="408"/>
      <c r="N73" s="408"/>
      <c r="O73" s="408" t="s">
        <v>319</v>
      </c>
      <c r="P73" s="408" t="s">
        <v>319</v>
      </c>
      <c r="Q73" s="408" t="s">
        <v>319</v>
      </c>
      <c r="R73" s="408" t="s">
        <v>319</v>
      </c>
      <c r="S73" s="408"/>
      <c r="T73" s="412"/>
      <c r="U73" s="412"/>
      <c r="V73" s="180"/>
    </row>
    <row r="74" spans="2:22" s="175" customFormat="1" ht="141" customHeight="1" x14ac:dyDescent="0.25">
      <c r="B74" s="221"/>
      <c r="C74" s="368"/>
      <c r="D74" s="363"/>
      <c r="E74" s="207" t="s">
        <v>60</v>
      </c>
      <c r="F74" s="249">
        <f>+Autodiagnóstico!H61</f>
        <v>90</v>
      </c>
      <c r="G74" s="182" t="s">
        <v>300</v>
      </c>
      <c r="H74" s="231"/>
      <c r="I74" s="266" t="s">
        <v>249</v>
      </c>
      <c r="J74" s="227" t="s">
        <v>239</v>
      </c>
      <c r="K74" s="427"/>
      <c r="L74" s="437" t="s">
        <v>341</v>
      </c>
      <c r="M74" s="408"/>
      <c r="N74" s="408"/>
      <c r="O74" s="408" t="s">
        <v>319</v>
      </c>
      <c r="P74" s="408" t="s">
        <v>319</v>
      </c>
      <c r="Q74" s="408" t="s">
        <v>319</v>
      </c>
      <c r="R74" s="408" t="s">
        <v>319</v>
      </c>
      <c r="S74" s="408"/>
      <c r="T74" s="412"/>
      <c r="U74" s="412"/>
      <c r="V74" s="180"/>
    </row>
    <row r="75" spans="2:22" s="175" customFormat="1" ht="141" customHeight="1" x14ac:dyDescent="0.25">
      <c r="B75" s="233"/>
      <c r="C75" s="368"/>
      <c r="D75" s="363"/>
      <c r="E75" s="207" t="s">
        <v>88</v>
      </c>
      <c r="F75" s="249">
        <f>+Autodiagnóstico!H62</f>
        <v>80</v>
      </c>
      <c r="G75" s="182" t="s">
        <v>300</v>
      </c>
      <c r="H75" s="231"/>
      <c r="I75" s="266" t="s">
        <v>250</v>
      </c>
      <c r="J75" s="227"/>
      <c r="K75" s="428"/>
      <c r="L75" s="437" t="s">
        <v>342</v>
      </c>
      <c r="M75" s="408"/>
      <c r="N75" s="408"/>
      <c r="O75" s="408" t="s">
        <v>319</v>
      </c>
      <c r="P75" s="408" t="s">
        <v>319</v>
      </c>
      <c r="Q75" s="408" t="s">
        <v>319</v>
      </c>
      <c r="R75" s="408" t="s">
        <v>319</v>
      </c>
      <c r="S75" s="408"/>
      <c r="T75" s="412"/>
      <c r="U75" s="412"/>
      <c r="V75" s="180"/>
    </row>
    <row r="76" spans="2:22" s="175" customFormat="1" ht="141" customHeight="1" x14ac:dyDescent="0.25">
      <c r="B76" s="233"/>
      <c r="C76" s="368"/>
      <c r="D76" s="363"/>
      <c r="E76" s="207" t="s">
        <v>61</v>
      </c>
      <c r="F76" s="249">
        <f>+Autodiagnóstico!H63</f>
        <v>90</v>
      </c>
      <c r="G76" s="182" t="s">
        <v>300</v>
      </c>
      <c r="H76" s="231"/>
      <c r="I76" s="266" t="s">
        <v>251</v>
      </c>
      <c r="J76" s="227"/>
      <c r="K76" s="429" t="s">
        <v>383</v>
      </c>
      <c r="L76" s="438" t="s">
        <v>342</v>
      </c>
      <c r="M76" s="408"/>
      <c r="N76" s="408"/>
      <c r="O76" s="408" t="s">
        <v>319</v>
      </c>
      <c r="P76" s="408" t="s">
        <v>319</v>
      </c>
      <c r="Q76" s="408" t="s">
        <v>319</v>
      </c>
      <c r="R76" s="408" t="s">
        <v>319</v>
      </c>
      <c r="S76" s="408"/>
      <c r="T76" s="412"/>
      <c r="U76" s="412"/>
      <c r="V76" s="180"/>
    </row>
    <row r="77" spans="2:22" s="175" customFormat="1" ht="141" customHeight="1" x14ac:dyDescent="0.25">
      <c r="B77" s="233"/>
      <c r="C77" s="368"/>
      <c r="D77" s="363"/>
      <c r="E77" s="207" t="s">
        <v>89</v>
      </c>
      <c r="F77" s="249">
        <f>+Autodiagnóstico!H64</f>
        <v>90</v>
      </c>
      <c r="G77" s="182" t="s">
        <v>300</v>
      </c>
      <c r="H77" s="231"/>
      <c r="I77" s="266" t="s">
        <v>252</v>
      </c>
      <c r="J77" s="227"/>
      <c r="K77" s="429"/>
      <c r="L77" s="438"/>
      <c r="M77" s="408"/>
      <c r="N77" s="408"/>
      <c r="O77" s="408" t="s">
        <v>319</v>
      </c>
      <c r="P77" s="408" t="s">
        <v>319</v>
      </c>
      <c r="Q77" s="408" t="s">
        <v>319</v>
      </c>
      <c r="R77" s="408" t="s">
        <v>319</v>
      </c>
      <c r="S77" s="408"/>
      <c r="T77" s="412"/>
      <c r="U77" s="412"/>
      <c r="V77" s="180"/>
    </row>
    <row r="78" spans="2:22" s="175" customFormat="1" ht="141" customHeight="1" thickBot="1" x14ac:dyDescent="0.3">
      <c r="B78" s="233"/>
      <c r="C78" s="369"/>
      <c r="D78" s="373"/>
      <c r="E78" s="209" t="s">
        <v>128</v>
      </c>
      <c r="F78" s="255">
        <f>+Autodiagnóstico!H65</f>
        <v>95</v>
      </c>
      <c r="G78" s="195" t="s">
        <v>300</v>
      </c>
      <c r="H78" s="234"/>
      <c r="I78" s="267" t="s">
        <v>253</v>
      </c>
      <c r="J78" s="229"/>
      <c r="K78" s="430" t="s">
        <v>384</v>
      </c>
      <c r="L78" s="437" t="s">
        <v>385</v>
      </c>
      <c r="M78" s="408"/>
      <c r="N78" s="408"/>
      <c r="O78" s="408" t="s">
        <v>319</v>
      </c>
      <c r="P78" s="408" t="s">
        <v>319</v>
      </c>
      <c r="Q78" s="408" t="s">
        <v>319</v>
      </c>
      <c r="R78" s="408" t="s">
        <v>319</v>
      </c>
      <c r="S78" s="408"/>
      <c r="T78" s="412"/>
      <c r="U78" s="412"/>
      <c r="V78" s="180"/>
    </row>
    <row r="79" spans="2:22" s="175" customFormat="1" ht="141" customHeight="1" x14ac:dyDescent="0.25">
      <c r="B79" s="233"/>
      <c r="C79" s="368" t="s">
        <v>207</v>
      </c>
      <c r="D79" s="372" t="s">
        <v>163</v>
      </c>
      <c r="E79" s="206" t="s">
        <v>156</v>
      </c>
      <c r="F79" s="248">
        <f>+Autodiagnóstico!H66</f>
        <v>80</v>
      </c>
      <c r="G79" s="190" t="s">
        <v>300</v>
      </c>
      <c r="H79" s="235"/>
      <c r="I79" s="268" t="s">
        <v>237</v>
      </c>
      <c r="J79" s="226"/>
      <c r="K79" s="431" t="s">
        <v>355</v>
      </c>
      <c r="L79" s="437" t="s">
        <v>344</v>
      </c>
      <c r="M79" s="408"/>
      <c r="N79" s="408"/>
      <c r="O79" s="408" t="s">
        <v>319</v>
      </c>
      <c r="P79" s="408" t="s">
        <v>319</v>
      </c>
      <c r="Q79" s="408" t="s">
        <v>319</v>
      </c>
      <c r="R79" s="408" t="s">
        <v>319</v>
      </c>
      <c r="S79" s="408"/>
      <c r="T79" s="411" t="s">
        <v>366</v>
      </c>
      <c r="U79" s="411" t="s">
        <v>357</v>
      </c>
      <c r="V79" s="180"/>
    </row>
    <row r="80" spans="2:22" s="175" customFormat="1" ht="141" customHeight="1" x14ac:dyDescent="0.25">
      <c r="B80" s="233"/>
      <c r="C80" s="368"/>
      <c r="D80" s="363"/>
      <c r="E80" s="206" t="s">
        <v>147</v>
      </c>
      <c r="F80" s="249">
        <f>+Autodiagnóstico!H67</f>
        <v>50</v>
      </c>
      <c r="G80" s="182"/>
      <c r="H80" s="231"/>
      <c r="I80" s="266"/>
      <c r="J80" s="227"/>
      <c r="K80" s="432" t="s">
        <v>354</v>
      </c>
      <c r="L80" s="437" t="s">
        <v>343</v>
      </c>
      <c r="M80" s="408"/>
      <c r="N80" s="408"/>
      <c r="O80" s="408" t="s">
        <v>319</v>
      </c>
      <c r="P80" s="408" t="s">
        <v>319</v>
      </c>
      <c r="Q80" s="408" t="s">
        <v>319</v>
      </c>
      <c r="R80" s="408" t="s">
        <v>319</v>
      </c>
      <c r="S80" s="408"/>
      <c r="T80" s="411" t="s">
        <v>365</v>
      </c>
      <c r="U80" s="411" t="s">
        <v>365</v>
      </c>
      <c r="V80" s="180"/>
    </row>
    <row r="81" spans="1:22" s="175" customFormat="1" ht="141" customHeight="1" x14ac:dyDescent="0.25">
      <c r="B81" s="233"/>
      <c r="C81" s="368"/>
      <c r="D81" s="363"/>
      <c r="E81" s="207" t="s">
        <v>150</v>
      </c>
      <c r="F81" s="249">
        <f>+Autodiagnóstico!H68</f>
        <v>80</v>
      </c>
      <c r="G81" s="182" t="s">
        <v>235</v>
      </c>
      <c r="H81" s="231"/>
      <c r="I81" s="266" t="s">
        <v>243</v>
      </c>
      <c r="J81" s="227"/>
      <c r="K81" s="433" t="s">
        <v>353</v>
      </c>
      <c r="L81" s="437" t="s">
        <v>345</v>
      </c>
      <c r="M81" s="408"/>
      <c r="N81" s="408"/>
      <c r="O81" s="408" t="s">
        <v>319</v>
      </c>
      <c r="P81" s="408" t="s">
        <v>319</v>
      </c>
      <c r="Q81" s="408" t="s">
        <v>319</v>
      </c>
      <c r="R81" s="408" t="s">
        <v>319</v>
      </c>
      <c r="S81" s="408"/>
      <c r="T81" s="411" t="s">
        <v>367</v>
      </c>
      <c r="U81" s="411" t="s">
        <v>357</v>
      </c>
      <c r="V81" s="180"/>
    </row>
    <row r="82" spans="1:22" s="175" customFormat="1" ht="141" customHeight="1" x14ac:dyDescent="0.25">
      <c r="B82" s="233"/>
      <c r="C82" s="368"/>
      <c r="D82" s="363"/>
      <c r="E82" s="207" t="s">
        <v>148</v>
      </c>
      <c r="F82" s="249">
        <f>+Autodiagnóstico!H69</f>
        <v>70</v>
      </c>
      <c r="G82" s="182" t="s">
        <v>254</v>
      </c>
      <c r="H82" s="231"/>
      <c r="I82" s="266" t="s">
        <v>255</v>
      </c>
      <c r="J82" s="227" t="s">
        <v>246</v>
      </c>
      <c r="K82" s="432" t="s">
        <v>148</v>
      </c>
      <c r="L82" s="437" t="s">
        <v>351</v>
      </c>
      <c r="M82" s="408" t="s">
        <v>319</v>
      </c>
      <c r="N82" s="408" t="s">
        <v>319</v>
      </c>
      <c r="O82" s="408" t="s">
        <v>319</v>
      </c>
      <c r="P82" s="408" t="s">
        <v>319</v>
      </c>
      <c r="Q82" s="408" t="s">
        <v>319</v>
      </c>
      <c r="R82" s="408" t="s">
        <v>319</v>
      </c>
      <c r="S82" s="408"/>
      <c r="T82" s="411" t="s">
        <v>366</v>
      </c>
      <c r="U82" s="411" t="s">
        <v>357</v>
      </c>
      <c r="V82" s="180"/>
    </row>
    <row r="83" spans="1:22" s="175" customFormat="1" ht="141" customHeight="1" x14ac:dyDescent="0.25">
      <c r="B83" s="233"/>
      <c r="C83" s="368"/>
      <c r="D83" s="363"/>
      <c r="E83" s="207" t="s">
        <v>149</v>
      </c>
      <c r="F83" s="249">
        <f>+Autodiagnóstico!H70</f>
        <v>95</v>
      </c>
      <c r="G83" s="182"/>
      <c r="H83" s="232"/>
      <c r="I83" s="266"/>
      <c r="J83" s="227"/>
      <c r="K83" s="432" t="s">
        <v>149</v>
      </c>
      <c r="L83" s="437" t="s">
        <v>350</v>
      </c>
      <c r="M83" s="408"/>
      <c r="N83" s="408"/>
      <c r="O83" s="408" t="s">
        <v>319</v>
      </c>
      <c r="P83" s="408" t="s">
        <v>319</v>
      </c>
      <c r="Q83" s="408" t="s">
        <v>319</v>
      </c>
      <c r="R83" s="408" t="s">
        <v>319</v>
      </c>
      <c r="S83" s="408"/>
      <c r="T83" s="411" t="s">
        <v>297</v>
      </c>
      <c r="U83" s="411" t="s">
        <v>358</v>
      </c>
      <c r="V83" s="180"/>
    </row>
    <row r="84" spans="1:22" s="175" customFormat="1" ht="141" customHeight="1" x14ac:dyDescent="0.25">
      <c r="B84" s="233"/>
      <c r="C84" s="368"/>
      <c r="D84" s="363"/>
      <c r="E84" s="207" t="s">
        <v>90</v>
      </c>
      <c r="F84" s="249">
        <f>+Autodiagnóstico!H71</f>
        <v>80</v>
      </c>
      <c r="G84" s="182"/>
      <c r="H84" s="232"/>
      <c r="I84" s="266"/>
      <c r="J84" s="227"/>
      <c r="K84" s="432" t="s">
        <v>90</v>
      </c>
      <c r="L84" s="437" t="s">
        <v>316</v>
      </c>
      <c r="M84" s="408" t="s">
        <v>319</v>
      </c>
      <c r="N84" s="408" t="s">
        <v>319</v>
      </c>
      <c r="O84" s="408" t="s">
        <v>319</v>
      </c>
      <c r="P84" s="408" t="s">
        <v>319</v>
      </c>
      <c r="Q84" s="408" t="s">
        <v>319</v>
      </c>
      <c r="R84" s="408" t="s">
        <v>319</v>
      </c>
      <c r="S84" s="408"/>
      <c r="T84" s="411" t="s">
        <v>365</v>
      </c>
      <c r="U84" s="411" t="s">
        <v>365</v>
      </c>
      <c r="V84" s="180"/>
    </row>
    <row r="85" spans="1:22" s="175" customFormat="1" ht="141" customHeight="1" x14ac:dyDescent="0.25">
      <c r="B85" s="233"/>
      <c r="C85" s="368"/>
      <c r="D85" s="363"/>
      <c r="E85" s="207" t="s">
        <v>130</v>
      </c>
      <c r="F85" s="249">
        <f>+Autodiagnóstico!H72</f>
        <v>80</v>
      </c>
      <c r="G85" s="182"/>
      <c r="H85" s="232"/>
      <c r="I85" s="266"/>
      <c r="J85" s="227"/>
      <c r="K85" s="432" t="s">
        <v>130</v>
      </c>
      <c r="L85" s="437" t="s">
        <v>349</v>
      </c>
      <c r="M85" s="408" t="s">
        <v>319</v>
      </c>
      <c r="N85" s="408" t="s">
        <v>319</v>
      </c>
      <c r="O85" s="408" t="s">
        <v>319</v>
      </c>
      <c r="P85" s="408" t="s">
        <v>319</v>
      </c>
      <c r="Q85" s="408" t="s">
        <v>319</v>
      </c>
      <c r="R85" s="408" t="s">
        <v>319</v>
      </c>
      <c r="S85" s="408"/>
      <c r="T85" s="411" t="s">
        <v>301</v>
      </c>
      <c r="U85" s="411" t="s">
        <v>357</v>
      </c>
      <c r="V85" s="180"/>
    </row>
    <row r="86" spans="1:22" s="175" customFormat="1" ht="141" customHeight="1" x14ac:dyDescent="0.25">
      <c r="B86" s="233"/>
      <c r="C86" s="368"/>
      <c r="D86" s="363"/>
      <c r="E86" s="207" t="s">
        <v>62</v>
      </c>
      <c r="F86" s="249">
        <f>+Autodiagnóstico!H73</f>
        <v>70</v>
      </c>
      <c r="G86" s="182"/>
      <c r="H86" s="232"/>
      <c r="I86" s="266"/>
      <c r="J86" s="227"/>
      <c r="K86" s="432" t="s">
        <v>354</v>
      </c>
      <c r="L86" s="437" t="s">
        <v>348</v>
      </c>
      <c r="M86" s="408"/>
      <c r="N86" s="408"/>
      <c r="O86" s="408" t="s">
        <v>319</v>
      </c>
      <c r="P86" s="408" t="s">
        <v>319</v>
      </c>
      <c r="Q86" s="408" t="s">
        <v>319</v>
      </c>
      <c r="R86" s="408" t="s">
        <v>319</v>
      </c>
      <c r="S86" s="408"/>
      <c r="T86" s="411" t="s">
        <v>365</v>
      </c>
      <c r="U86" s="411" t="s">
        <v>365</v>
      </c>
      <c r="V86" s="180"/>
    </row>
    <row r="87" spans="1:22" s="175" customFormat="1" ht="141" customHeight="1" x14ac:dyDescent="0.25">
      <c r="B87" s="233"/>
      <c r="C87" s="368"/>
      <c r="D87" s="363"/>
      <c r="E87" s="236" t="s">
        <v>129</v>
      </c>
      <c r="F87" s="249">
        <f>+Autodiagnóstico!H74</f>
        <v>70</v>
      </c>
      <c r="G87" s="182"/>
      <c r="H87" s="232"/>
      <c r="I87" s="266"/>
      <c r="J87" s="227"/>
      <c r="K87" s="434" t="s">
        <v>386</v>
      </c>
      <c r="L87" s="437" t="s">
        <v>346</v>
      </c>
      <c r="M87" s="408"/>
      <c r="N87" s="408"/>
      <c r="O87" s="408"/>
      <c r="P87" s="408" t="s">
        <v>319</v>
      </c>
      <c r="Q87" s="408" t="s">
        <v>319</v>
      </c>
      <c r="R87" s="408" t="s">
        <v>319</v>
      </c>
      <c r="S87" s="408"/>
      <c r="T87" s="411" t="s">
        <v>364</v>
      </c>
      <c r="U87" s="411" t="s">
        <v>357</v>
      </c>
      <c r="V87" s="180"/>
    </row>
    <row r="88" spans="1:22" s="175" customFormat="1" ht="141" customHeight="1" x14ac:dyDescent="0.25">
      <c r="B88" s="233"/>
      <c r="C88" s="368"/>
      <c r="D88" s="363"/>
      <c r="E88" s="236" t="s">
        <v>132</v>
      </c>
      <c r="F88" s="249">
        <f>+Autodiagnóstico!H75</f>
        <v>80</v>
      </c>
      <c r="G88" s="211"/>
      <c r="H88" s="183"/>
      <c r="I88" s="260"/>
      <c r="J88" s="184"/>
      <c r="K88" s="435" t="s">
        <v>132</v>
      </c>
      <c r="L88" s="437" t="s">
        <v>347</v>
      </c>
      <c r="M88" s="408" t="s">
        <v>319</v>
      </c>
      <c r="N88" s="408" t="s">
        <v>319</v>
      </c>
      <c r="O88" s="408" t="s">
        <v>319</v>
      </c>
      <c r="P88" s="408" t="s">
        <v>319</v>
      </c>
      <c r="Q88" s="408" t="s">
        <v>319</v>
      </c>
      <c r="R88" s="408" t="s">
        <v>319</v>
      </c>
      <c r="S88" s="408"/>
      <c r="T88" s="411" t="s">
        <v>363</v>
      </c>
      <c r="U88" s="411" t="s">
        <v>357</v>
      </c>
      <c r="V88" s="180"/>
    </row>
    <row r="89" spans="1:22" s="175" customFormat="1" ht="141" customHeight="1" x14ac:dyDescent="0.25">
      <c r="B89" s="233"/>
      <c r="C89" s="368"/>
      <c r="D89" s="363"/>
      <c r="E89" s="236" t="s">
        <v>151</v>
      </c>
      <c r="F89" s="249">
        <f>+Autodiagnóstico!H76</f>
        <v>50</v>
      </c>
      <c r="G89" s="211"/>
      <c r="H89" s="183"/>
      <c r="I89" s="260"/>
      <c r="J89" s="184"/>
      <c r="K89" s="433" t="s">
        <v>355</v>
      </c>
      <c r="L89" s="437" t="s">
        <v>344</v>
      </c>
      <c r="M89" s="408"/>
      <c r="N89" s="408"/>
      <c r="O89" s="408"/>
      <c r="P89" s="408" t="s">
        <v>319</v>
      </c>
      <c r="Q89" s="408" t="s">
        <v>319</v>
      </c>
      <c r="R89" s="408" t="s">
        <v>319</v>
      </c>
      <c r="S89" s="408"/>
      <c r="T89" s="411" t="s">
        <v>362</v>
      </c>
      <c r="U89" s="411" t="s">
        <v>357</v>
      </c>
      <c r="V89" s="180"/>
    </row>
    <row r="90" spans="1:22" s="175" customFormat="1" ht="141" customHeight="1" x14ac:dyDescent="0.25">
      <c r="B90" s="233"/>
      <c r="C90" s="382"/>
      <c r="D90" s="363"/>
      <c r="E90" s="212" t="s">
        <v>157</v>
      </c>
      <c r="F90" s="250">
        <f>+Autodiagnóstico!H77</f>
        <v>50</v>
      </c>
      <c r="G90" s="213"/>
      <c r="H90" s="187"/>
      <c r="I90" s="261"/>
      <c r="J90" s="188"/>
      <c r="K90" s="434" t="s">
        <v>352</v>
      </c>
      <c r="L90" s="437" t="s">
        <v>346</v>
      </c>
      <c r="M90" s="408"/>
      <c r="N90" s="408"/>
      <c r="O90" s="408"/>
      <c r="P90" s="408" t="s">
        <v>319</v>
      </c>
      <c r="Q90" s="408" t="s">
        <v>319</v>
      </c>
      <c r="R90" s="408" t="s">
        <v>319</v>
      </c>
      <c r="S90" s="408"/>
      <c r="T90" s="411" t="s">
        <v>361</v>
      </c>
      <c r="U90" s="411" t="s">
        <v>357</v>
      </c>
      <c r="V90" s="180"/>
    </row>
    <row r="91" spans="1:22" s="175" customFormat="1" ht="141" customHeight="1" thickBot="1" x14ac:dyDescent="0.25">
      <c r="A91" s="180"/>
      <c r="B91" s="237"/>
      <c r="C91" s="160"/>
      <c r="D91" s="160"/>
      <c r="E91" s="238"/>
      <c r="F91" s="242"/>
      <c r="G91" s="238"/>
      <c r="H91" s="238"/>
      <c r="I91" s="242"/>
      <c r="J91" s="238"/>
      <c r="K91" s="171"/>
      <c r="L91" s="241"/>
      <c r="M91" s="242"/>
      <c r="N91" s="242"/>
      <c r="O91" s="242"/>
      <c r="P91" s="242"/>
      <c r="Q91" s="242"/>
      <c r="R91" s="242"/>
      <c r="S91" s="242"/>
      <c r="T91" s="171"/>
      <c r="U91" s="171"/>
      <c r="V91" s="239"/>
    </row>
    <row r="92" spans="1:22" x14ac:dyDescent="0.2">
      <c r="B92" s="1"/>
    </row>
    <row r="93" spans="1:22" x14ac:dyDescent="0.2">
      <c r="B93" s="1"/>
    </row>
    <row r="94" spans="1:22" x14ac:dyDescent="0.2">
      <c r="B94" s="1"/>
    </row>
    <row r="95" spans="1:22" x14ac:dyDescent="0.2">
      <c r="B95" s="1"/>
    </row>
    <row r="96" spans="1:22" x14ac:dyDescent="0.2">
      <c r="B96" s="1"/>
    </row>
    <row r="97" spans="2:6" x14ac:dyDescent="0.2">
      <c r="B97" s="1"/>
    </row>
    <row r="98" spans="2:6" ht="31.5" x14ac:dyDescent="0.2">
      <c r="B98" s="1"/>
      <c r="F98" s="247" t="s">
        <v>30</v>
      </c>
    </row>
    <row r="99" spans="2:6" x14ac:dyDescent="0.2">
      <c r="B99" s="1"/>
    </row>
  </sheetData>
  <protectedRanges>
    <protectedRange sqref="I80:J80 I82:J86 I88:J88 I87:S87 L88:S88 I89:S90 L82:S86 I81:S81 L80:S80 I23:M79 O23:S79 N28:N79 N23:N26" name="Planeacion_1"/>
  </protectedRanges>
  <mergeCells count="113">
    <mergeCell ref="C79:C90"/>
    <mergeCell ref="D79:D90"/>
    <mergeCell ref="D60:D63"/>
    <mergeCell ref="D64:D67"/>
    <mergeCell ref="D68:D71"/>
    <mergeCell ref="C72:C78"/>
    <mergeCell ref="D72:D78"/>
    <mergeCell ref="I21:I22"/>
    <mergeCell ref="C21:C22"/>
    <mergeCell ref="D21:D22"/>
    <mergeCell ref="C50:C71"/>
    <mergeCell ref="D50:D59"/>
    <mergeCell ref="H21:H22"/>
    <mergeCell ref="B23:B40"/>
    <mergeCell ref="C23:C30"/>
    <mergeCell ref="D23:D27"/>
    <mergeCell ref="D28:D30"/>
    <mergeCell ref="C31:C49"/>
    <mergeCell ref="D31:D38"/>
    <mergeCell ref="D39:D49"/>
    <mergeCell ref="J21:J22"/>
    <mergeCell ref="L21:L22"/>
    <mergeCell ref="E21:E22"/>
    <mergeCell ref="F21:F22"/>
    <mergeCell ref="G21:G22"/>
    <mergeCell ref="K21:K22"/>
    <mergeCell ref="C3:U3"/>
    <mergeCell ref="F5:G5"/>
    <mergeCell ref="C6:C19"/>
    <mergeCell ref="D6:D19"/>
    <mergeCell ref="E6:E19"/>
    <mergeCell ref="F6:G19"/>
    <mergeCell ref="H5:L5"/>
    <mergeCell ref="H6:L6"/>
    <mergeCell ref="O6:P19"/>
    <mergeCell ref="O5:P5"/>
    <mergeCell ref="M4:P4"/>
    <mergeCell ref="H7:L7"/>
    <mergeCell ref="H8:L8"/>
    <mergeCell ref="H17:L17"/>
    <mergeCell ref="H19:L19"/>
    <mergeCell ref="M5:N5"/>
    <mergeCell ref="M6:N19"/>
    <mergeCell ref="O50:O59"/>
    <mergeCell ref="P50:P59"/>
    <mergeCell ref="T50:T59"/>
    <mergeCell ref="U50:U59"/>
    <mergeCell ref="K60:K63"/>
    <mergeCell ref="L50:L59"/>
    <mergeCell ref="L60:L63"/>
    <mergeCell ref="T60:T63"/>
    <mergeCell ref="U60:U63"/>
    <mergeCell ref="O60:O63"/>
    <mergeCell ref="P60:P63"/>
    <mergeCell ref="K50:K59"/>
    <mergeCell ref="K68:K71"/>
    <mergeCell ref="L68:L71"/>
    <mergeCell ref="O68:O71"/>
    <mergeCell ref="P68:P71"/>
    <mergeCell ref="T68:T71"/>
    <mergeCell ref="K64:K67"/>
    <mergeCell ref="L64:L67"/>
    <mergeCell ref="T64:T67"/>
    <mergeCell ref="U64:U67"/>
    <mergeCell ref="O64:O67"/>
    <mergeCell ref="P64:P67"/>
    <mergeCell ref="H14:L14"/>
    <mergeCell ref="H15:L15"/>
    <mergeCell ref="H16:L16"/>
    <mergeCell ref="H9:L9"/>
    <mergeCell ref="H10:L10"/>
    <mergeCell ref="H11:L11"/>
    <mergeCell ref="H12:L12"/>
    <mergeCell ref="H13:L13"/>
    <mergeCell ref="U39:U49"/>
    <mergeCell ref="L39:L49"/>
    <mergeCell ref="M39:M49"/>
    <mergeCell ref="N39:N49"/>
    <mergeCell ref="T39:T49"/>
    <mergeCell ref="K31:K38"/>
    <mergeCell ref="L31:L38"/>
    <mergeCell ref="M31:M38"/>
    <mergeCell ref="N31:N38"/>
    <mergeCell ref="T31:T38"/>
    <mergeCell ref="U31:U38"/>
    <mergeCell ref="U21:U22"/>
    <mergeCell ref="M21:P21"/>
    <mergeCell ref="Q21:S21"/>
    <mergeCell ref="T21:T22"/>
    <mergeCell ref="T23:T27"/>
    <mergeCell ref="U23:U27"/>
    <mergeCell ref="K39:K49"/>
    <mergeCell ref="K72:K75"/>
    <mergeCell ref="H18:L18"/>
    <mergeCell ref="S31:S38"/>
    <mergeCell ref="K23:K27"/>
    <mergeCell ref="L23:L27"/>
    <mergeCell ref="M23:M27"/>
    <mergeCell ref="N23:N27"/>
    <mergeCell ref="O23:O27"/>
    <mergeCell ref="P23:P27"/>
    <mergeCell ref="Q23:Q27"/>
    <mergeCell ref="R23:R27"/>
    <mergeCell ref="S23:S27"/>
    <mergeCell ref="O31:O38"/>
    <mergeCell ref="P31:P38"/>
    <mergeCell ref="Q31:Q38"/>
    <mergeCell ref="R31:R38"/>
    <mergeCell ref="U68:U71"/>
    <mergeCell ref="T72:T78"/>
    <mergeCell ref="U72:U78"/>
    <mergeCell ref="K76:K77"/>
    <mergeCell ref="L76:L77"/>
  </mergeCells>
  <conditionalFormatting sqref="L23:M23 S23 O23:Q23">
    <cfRule type="expression" dxfId="43" priority="43" stopIfTrue="1">
      <formula>#REF!=""</formula>
    </cfRule>
    <cfRule type="expression" dxfId="42" priority="44">
      <formula>#REF!&gt;0</formula>
    </cfRule>
  </conditionalFormatting>
  <conditionalFormatting sqref="M51:N59 M61:N63 M65:N67 M69:N71 L28:S30 L39:S39 O40:S49 L50:S50 Q51:S59 L60:S60 Q61:S63 L64:S64 Q65:S67 L68:S68 M77:S77 L72:S76 Q69:S71 L78:S90 L31:O31 N23">
    <cfRule type="expression" dxfId="41" priority="41" stopIfTrue="1">
      <formula>#REF!=""</formula>
    </cfRule>
    <cfRule type="expression" dxfId="40" priority="42">
      <formula>#REF!&gt;0</formula>
    </cfRule>
  </conditionalFormatting>
  <conditionalFormatting sqref="F23:F46 F50:F88">
    <cfRule type="cellIs" dxfId="39" priority="31" operator="between">
      <formula>81</formula>
      <formula>100</formula>
    </cfRule>
    <cfRule type="cellIs" dxfId="38" priority="32" operator="between">
      <formula>61</formula>
      <formula>80</formula>
    </cfRule>
    <cfRule type="cellIs" dxfId="37" priority="33" operator="between">
      <formula>41</formula>
      <formula>60</formula>
    </cfRule>
    <cfRule type="cellIs" dxfId="36" priority="34" operator="between">
      <formula>21</formula>
      <formula>40</formula>
    </cfRule>
    <cfRule type="cellIs" dxfId="35" priority="35" operator="between">
      <formula>0.1</formula>
      <formula>20</formula>
    </cfRule>
    <cfRule type="cellIs" dxfId="34" priority="36" operator="between">
      <formula>81</formula>
      <formula>100</formula>
    </cfRule>
    <cfRule type="cellIs" dxfId="33" priority="37" operator="between">
      <formula>61</formula>
      <formula>80</formula>
    </cfRule>
    <cfRule type="cellIs" dxfId="32" priority="38" operator="between">
      <formula>41</formula>
      <formula>60</formula>
    </cfRule>
    <cfRule type="cellIs" dxfId="31" priority="39" operator="between">
      <formula>21</formula>
      <formula>40</formula>
    </cfRule>
    <cfRule type="cellIs" dxfId="30" priority="40" operator="between">
      <formula>1</formula>
      <formula>20</formula>
    </cfRule>
  </conditionalFormatting>
  <conditionalFormatting sqref="F47:F49">
    <cfRule type="cellIs" dxfId="29" priority="21" operator="between">
      <formula>81</formula>
      <formula>100</formula>
    </cfRule>
    <cfRule type="cellIs" dxfId="28" priority="22" operator="between">
      <formula>61</formula>
      <formula>80</formula>
    </cfRule>
    <cfRule type="cellIs" dxfId="27" priority="23" operator="between">
      <formula>41</formula>
      <formula>60</formula>
    </cfRule>
    <cfRule type="cellIs" dxfId="26" priority="24" operator="between">
      <formula>21</formula>
      <formula>40</formula>
    </cfRule>
    <cfRule type="cellIs" dxfId="25" priority="25" operator="between">
      <formula>0.1</formula>
      <formula>20</formula>
    </cfRule>
    <cfRule type="cellIs" dxfId="24" priority="26" operator="between">
      <formula>81</formula>
      <formula>100</formula>
    </cfRule>
    <cfRule type="cellIs" dxfId="23" priority="27" operator="between">
      <formula>61</formula>
      <formula>80</formula>
    </cfRule>
    <cfRule type="cellIs" dxfId="22" priority="28" operator="between">
      <formula>41</formula>
      <formula>60</formula>
    </cfRule>
    <cfRule type="cellIs" dxfId="21" priority="29" operator="between">
      <formula>21</formula>
      <formula>40</formula>
    </cfRule>
    <cfRule type="cellIs" dxfId="20" priority="30" operator="between">
      <formula>1</formula>
      <formula>20</formula>
    </cfRule>
  </conditionalFormatting>
  <conditionalFormatting sqref="F89:F90">
    <cfRule type="cellIs" dxfId="19" priority="11" operator="between">
      <formula>81</formula>
      <formula>100</formula>
    </cfRule>
    <cfRule type="cellIs" dxfId="18" priority="12" operator="between">
      <formula>61</formula>
      <formula>80</formula>
    </cfRule>
    <cfRule type="cellIs" dxfId="17" priority="13" operator="between">
      <formula>41</formula>
      <formula>60</formula>
    </cfRule>
    <cfRule type="cellIs" dxfId="16" priority="14" operator="between">
      <formula>21</formula>
      <formula>40</formula>
    </cfRule>
    <cfRule type="cellIs" dxfId="15" priority="15" operator="between">
      <formula>0.1</formula>
      <formula>20</formula>
    </cfRule>
    <cfRule type="cellIs" dxfId="14" priority="16" operator="between">
      <formula>81</formula>
      <formula>100</formula>
    </cfRule>
    <cfRule type="cellIs" dxfId="13" priority="17" operator="between">
      <formula>61</formula>
      <formula>80</formula>
    </cfRule>
    <cfRule type="cellIs" dxfId="12" priority="18" operator="between">
      <formula>41</formula>
      <formula>60</formula>
    </cfRule>
    <cfRule type="cellIs" dxfId="11" priority="19" operator="between">
      <formula>21</formula>
      <formula>40</formula>
    </cfRule>
    <cfRule type="cellIs" dxfId="10" priority="20" operator="between">
      <formula>1</formula>
      <formula>20</formula>
    </cfRule>
  </conditionalFormatting>
  <conditionalFormatting sqref="R23">
    <cfRule type="expression" dxfId="9" priority="9" stopIfTrue="1">
      <formula>#REF!=""</formula>
    </cfRule>
    <cfRule type="expression" dxfId="8" priority="10">
      <formula>#REF!&gt;0</formula>
    </cfRule>
  </conditionalFormatting>
  <conditionalFormatting sqref="P31">
    <cfRule type="expression" dxfId="7" priority="7" stopIfTrue="1">
      <formula>#REF!=""</formula>
    </cfRule>
    <cfRule type="expression" dxfId="6" priority="8">
      <formula>#REF!&gt;0</formula>
    </cfRule>
  </conditionalFormatting>
  <conditionalFormatting sqref="Q31">
    <cfRule type="expression" dxfId="5" priority="5" stopIfTrue="1">
      <formula>#REF!=""</formula>
    </cfRule>
    <cfRule type="expression" dxfId="4" priority="6">
      <formula>#REF!&gt;0</formula>
    </cfRule>
  </conditionalFormatting>
  <conditionalFormatting sqref="R31">
    <cfRule type="expression" dxfId="3" priority="3" stopIfTrue="1">
      <formula>#REF!=""</formula>
    </cfRule>
    <cfRule type="expression" dxfId="2" priority="4">
      <formula>#REF!&gt;0</formula>
    </cfRule>
  </conditionalFormatting>
  <conditionalFormatting sqref="S31">
    <cfRule type="expression" dxfId="1" priority="1" stopIfTrue="1">
      <formula>#REF!=""</formula>
    </cfRule>
    <cfRule type="expression" dxfId="0" priority="2">
      <formula>#REF!&gt;0</formula>
    </cfRule>
  </conditionalFormatting>
  <dataValidations count="2">
    <dataValidation type="list" allowBlank="1" showInputMessage="1" showErrorMessage="1" sqref="O6:O19" xr:uid="{00000000-0002-0000-0500-000000000000}">
      <formula1>Hasta</formula1>
    </dataValidation>
    <dataValidation type="list" allowBlank="1" showInputMessage="1" showErrorMessage="1" sqref="M6:M19" xr:uid="{00000000-0002-0000-0500-000001000000}">
      <formula1>Desde</formula1>
    </dataValidation>
  </dataValidations>
  <pageMargins left="0.7" right="0.7" top="0.75" bottom="0.75" header="0.3" footer="0.3"/>
  <pageSetup scale="19" orientation="portrait" horizontalDpi="4294967294" verticalDpi="300" r:id="rId1"/>
  <rowBreaks count="6" manualBreakCount="6">
    <brk id="20" max="16383" man="1"/>
    <brk id="27" max="16383" man="1"/>
    <brk id="38" max="16383" man="1"/>
    <brk id="49" max="16383" man="1"/>
    <brk id="59" max="16383" man="1"/>
    <brk id="71" max="21" man="1"/>
  </rowBreaks>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4"/>
  <sheetViews>
    <sheetView workbookViewId="0">
      <selection activeCell="B1" sqref="B1:B14"/>
    </sheetView>
  </sheetViews>
  <sheetFormatPr baseColWidth="10" defaultRowHeight="15" x14ac:dyDescent="0.25"/>
  <sheetData>
    <row r="1" spans="1:2" x14ac:dyDescent="0.25">
      <c r="A1" t="s">
        <v>93</v>
      </c>
      <c r="B1" t="s">
        <v>94</v>
      </c>
    </row>
    <row r="2" spans="1:2" x14ac:dyDescent="0.25">
      <c r="A2" t="s">
        <v>92</v>
      </c>
      <c r="B2" t="s">
        <v>107</v>
      </c>
    </row>
    <row r="3" spans="1:2" x14ac:dyDescent="0.25">
      <c r="A3" t="s">
        <v>95</v>
      </c>
      <c r="B3" t="s">
        <v>108</v>
      </c>
    </row>
    <row r="4" spans="1:2" x14ac:dyDescent="0.25">
      <c r="A4" t="s">
        <v>96</v>
      </c>
      <c r="B4" t="s">
        <v>109</v>
      </c>
    </row>
    <row r="5" spans="1:2" x14ac:dyDescent="0.25">
      <c r="A5" t="s">
        <v>97</v>
      </c>
      <c r="B5" t="s">
        <v>110</v>
      </c>
    </row>
    <row r="6" spans="1:2" x14ac:dyDescent="0.25">
      <c r="A6" t="s">
        <v>98</v>
      </c>
      <c r="B6" t="s">
        <v>111</v>
      </c>
    </row>
    <row r="7" spans="1:2" x14ac:dyDescent="0.25">
      <c r="A7" t="s">
        <v>99</v>
      </c>
      <c r="B7" t="s">
        <v>112</v>
      </c>
    </row>
    <row r="8" spans="1:2" x14ac:dyDescent="0.25">
      <c r="A8" t="s">
        <v>100</v>
      </c>
      <c r="B8" t="s">
        <v>113</v>
      </c>
    </row>
    <row r="9" spans="1:2" x14ac:dyDescent="0.25">
      <c r="A9" t="s">
        <v>101</v>
      </c>
      <c r="B9" t="s">
        <v>114</v>
      </c>
    </row>
    <row r="10" spans="1:2" x14ac:dyDescent="0.25">
      <c r="A10" t="s">
        <v>102</v>
      </c>
      <c r="B10" t="s">
        <v>115</v>
      </c>
    </row>
    <row r="11" spans="1:2" x14ac:dyDescent="0.25">
      <c r="A11" t="s">
        <v>103</v>
      </c>
      <c r="B11" t="s">
        <v>116</v>
      </c>
    </row>
    <row r="12" spans="1:2" x14ac:dyDescent="0.25">
      <c r="A12" t="s">
        <v>104</v>
      </c>
      <c r="B12" t="s">
        <v>117</v>
      </c>
    </row>
    <row r="13" spans="1:2" x14ac:dyDescent="0.25">
      <c r="A13" t="s">
        <v>105</v>
      </c>
      <c r="B13" t="s">
        <v>118</v>
      </c>
    </row>
    <row r="14" spans="1:2" x14ac:dyDescent="0.25">
      <c r="A14" t="s">
        <v>106</v>
      </c>
      <c r="B14" t="s">
        <v>91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C8A927DF8E70374A84C563BFC4503D83" ma:contentTypeVersion="5" ma:contentTypeDescription="Crear nuevo documento." ma:contentTypeScope="" ma:versionID="dba1d693eb62377aea65d8747f64a912">
  <xsd:schema xmlns:xsd="http://www.w3.org/2001/XMLSchema" xmlns:xs="http://www.w3.org/2001/XMLSchema" xmlns:p="http://schemas.microsoft.com/office/2006/metadata/properties" xmlns:ns2="b552fb76-1353-4a28-a7fb-fab75e50fb11" targetNamespace="http://schemas.microsoft.com/office/2006/metadata/properties" ma:root="true" ma:fieldsID="61b4df05bc04a1c291b90e80c12a776b" ns2:_="">
    <xsd:import namespace="b552fb76-1353-4a28-a7fb-fab75e50fb11"/>
    <xsd:element name="properties">
      <xsd:complexType>
        <xsd:sequence>
          <xsd:element name="documentManagement">
            <xsd:complexType>
              <xsd:all>
                <xsd:element ref="ns2:Descripci_x00f3_n" minOccurs="0"/>
                <xsd:element ref="ns2:Tipo_x0020_documento" minOccurs="0"/>
                <xsd:element ref="ns2:Formato" minOccurs="0"/>
                <xsd:element ref="ns2:Filtro" minOccurs="0"/>
                <xsd:element ref="ns2:Vigenci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52fb76-1353-4a28-a7fb-fab75e50fb11" elementFormDefault="qualified">
    <xsd:import namespace="http://schemas.microsoft.com/office/2006/documentManagement/types"/>
    <xsd:import namespace="http://schemas.microsoft.com/office/infopath/2007/PartnerControls"/>
    <xsd:element name="Descripci_x00f3_n" ma:index="8" nillable="true" ma:displayName="Descripción" ma:internalName="Descripci_x00f3_n">
      <xsd:simpleType>
        <xsd:restriction base="dms:Text">
          <xsd:maxLength value="255"/>
        </xsd:restriction>
      </xsd:simpleType>
    </xsd:element>
    <xsd:element name="Tipo_x0020_documento" ma:index="9" nillable="true" ma:displayName="Tipo documento" ma:default="Preguntas" ma:format="Dropdown" ma:internalName="Tipo_x0020_documento">
      <xsd:simpleType>
        <xsd:restriction base="dms:Choice">
          <xsd:enumeration value="Preguntas"/>
          <xsd:enumeration value="Cronograma"/>
          <xsd:enumeration value="Audiencia"/>
          <xsd:enumeration value="Rendición cuentas"/>
          <xsd:enumeration value="Cuadro de inversiones"/>
          <xsd:enumeration value="Informe"/>
          <xsd:enumeration value="Listados"/>
          <xsd:enumeration value="Resultados"/>
          <xsd:enumeration value="estrategia-PA"/>
        </xsd:restriction>
      </xsd:simpleType>
    </xsd:element>
    <xsd:element name="Formato" ma:index="10" nillable="true" ma:displayName="Formato" ma:default="/Style%20Library/Images/jpg.svg"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11" nillable="true" ma:displayName="Filtro" ma:internalName="Filtro">
      <xsd:simpleType>
        <xsd:restriction base="dms:Text">
          <xsd:maxLength value="255"/>
        </xsd:restriction>
      </xsd:simpleType>
    </xsd:element>
    <xsd:element name="Vigencia" ma:index="12" nillable="true" ma:displayName="Vigencia" ma:default="2022" ma:description="" ma:internalName="Vigenci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Formato xmlns="b552fb76-1353-4a28-a7fb-fab75e50fb11">/Style%20Library/Images/pdf.svg</Formato>
    <Descripci_x00f3_n xmlns="b552fb76-1353-4a28-a7fb-fab75e50fb11" xsi:nil="true"/>
    <Filtro xmlns="b552fb76-1353-4a28-a7fb-fab75e50fb11" xsi:nil="true"/>
    <Vigencia xmlns="b552fb76-1353-4a28-a7fb-fab75e50fb11">2020</Vigencia>
    <Tipo_x0020_documento xmlns="b552fb76-1353-4a28-a7fb-fab75e50fb11">estrategia-PA</Tipo_x0020_documento>
  </documentManagement>
</p:properties>
</file>

<file path=customXml/itemProps1.xml><?xml version="1.0" encoding="utf-8"?>
<ds:datastoreItem xmlns:ds="http://schemas.openxmlformats.org/officeDocument/2006/customXml" ds:itemID="{7C8ECA40-99FD-43E9-B02A-C5B27AEE8BCF}"/>
</file>

<file path=customXml/itemProps2.xml><?xml version="1.0" encoding="utf-8"?>
<ds:datastoreItem xmlns:ds="http://schemas.openxmlformats.org/officeDocument/2006/customXml" ds:itemID="{C805DE07-6DF2-4B44-9AE2-633E5FFC2622}">
  <ds:schemaRefs>
    <ds:schemaRef ds:uri="http://schemas.microsoft.com/sharepoint/v3/contenttype/forms"/>
  </ds:schemaRefs>
</ds:datastoreItem>
</file>

<file path=customXml/itemProps3.xml><?xml version="1.0" encoding="utf-8"?>
<ds:datastoreItem xmlns:ds="http://schemas.openxmlformats.org/officeDocument/2006/customXml" ds:itemID="{EC856185-B5EA-4870-B224-BCBD9ABF913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Inicio</vt:lpstr>
      <vt:lpstr>Instrucciones</vt:lpstr>
      <vt:lpstr>Autodiagnóstico</vt:lpstr>
      <vt:lpstr>Gráficas </vt:lpstr>
      <vt:lpstr>Clasificación Niveles</vt:lpstr>
      <vt:lpstr>Plan de Implementación</vt:lpstr>
      <vt:lpstr>Listas</vt:lpstr>
      <vt:lpstr>'Plan de Implementación'!Área_de_impresión</vt:lpstr>
      <vt:lpstr>Desde</vt:lpstr>
      <vt:lpstr>Hasta</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Plan de acción y autodiagnóstico Plan de Rendición de Cuentas</dc:title>
  <dc:creator>Lorena López</dc:creator>
  <cp:lastModifiedBy>VILLALOBOS SAAVEDRA</cp:lastModifiedBy>
  <cp:lastPrinted>2020-05-03T17:05:52Z</cp:lastPrinted>
  <dcterms:created xsi:type="dcterms:W3CDTF">2016-12-25T14:51:07Z</dcterms:created>
  <dcterms:modified xsi:type="dcterms:W3CDTF">2020-11-03T17:35:41Z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0x010100C8A927DF8E70374A84C563BFC4503D83</vt:lpwstr>
  </property>
</Properties>
</file>